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charl\Documents\0_RIL\DRA\Full proposal template\"/>
    </mc:Choice>
  </mc:AlternateContent>
  <xr:revisionPtr revIDLastSave="0" documentId="13_ncr:1_{A63EE71C-5714-4259-97E7-E15F7FBEC531}" xr6:coauthVersionLast="45" xr6:coauthVersionMax="45" xr10:uidLastSave="{00000000-0000-0000-0000-000000000000}"/>
  <bookViews>
    <workbookView xWindow="-110" yWindow="-110" windowWidth="21820" windowHeight="14020" xr2:uid="{00000000-000D-0000-FFFF-FFFF00000000}"/>
  </bookViews>
  <sheets>
    <sheet name="A-Instructions" sheetId="8" r:id="rId1"/>
    <sheet name="B-Logframe" sheetId="2" r:id="rId2"/>
    <sheet name="C-Innovation Features" sheetId="10" r:id="rId3"/>
    <sheet name="D-Iteration Diary" sheetId="12" r:id="rId4"/>
    <sheet name="E-Implementation plan" sheetId="13" r:id="rId5"/>
    <sheet name="F-Budget" sheetId="16" r:id="rId6"/>
    <sheet name="Site statistics" sheetId="7" state="hidden" r:id="rId7"/>
    <sheet name="IPTT" sheetId="1" state="hidden" r:id="rId8"/>
    <sheet name="Indicator reference Sheet" sheetId="5" state="hidden" r:id="rId9"/>
    <sheet name="Explanation of IRG" sheetId="6" state="hidden" r:id="rId10"/>
    <sheet name="M&amp;E Plan" sheetId="3" state="hidden" r:id="rId11"/>
  </sheets>
  <definedNames>
    <definedName name="_xlnm._FilterDatabase" localSheetId="7" hidden="1">IPTT!$A$8:$AA$9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6" l="1"/>
  <c r="J58" i="16" s="1"/>
  <c r="J56" i="16"/>
  <c r="G56" i="16"/>
  <c r="H54" i="16"/>
  <c r="F54" i="16"/>
  <c r="E54" i="16"/>
  <c r="D54" i="16"/>
  <c r="C54" i="16"/>
  <c r="G53" i="16"/>
  <c r="J53" i="16" s="1"/>
  <c r="J52" i="16"/>
  <c r="G52" i="16"/>
  <c r="G51" i="16"/>
  <c r="J51" i="16" s="1"/>
  <c r="J50" i="16"/>
  <c r="G50" i="16"/>
  <c r="G49" i="16"/>
  <c r="G54" i="16" s="1"/>
  <c r="J47" i="16"/>
  <c r="H45" i="16"/>
  <c r="F45" i="16"/>
  <c r="E45" i="16"/>
  <c r="D45" i="16"/>
  <c r="C45" i="16"/>
  <c r="G44" i="16"/>
  <c r="J44" i="16" s="1"/>
  <c r="J43" i="16"/>
  <c r="G43" i="16"/>
  <c r="G42" i="16"/>
  <c r="G45" i="16" s="1"/>
  <c r="J45" i="16" s="1"/>
  <c r="H39" i="16"/>
  <c r="F39" i="16"/>
  <c r="F46" i="16" s="1"/>
  <c r="F60" i="16" s="1"/>
  <c r="E39" i="16"/>
  <c r="D39" i="16"/>
  <c r="C39" i="16"/>
  <c r="J38" i="16"/>
  <c r="G38" i="16"/>
  <c r="G37" i="16"/>
  <c r="J37" i="16" s="1"/>
  <c r="J36" i="16"/>
  <c r="G36" i="16"/>
  <c r="H33" i="16"/>
  <c r="F33" i="16"/>
  <c r="E33" i="16"/>
  <c r="D33" i="16"/>
  <c r="C33" i="16"/>
  <c r="J32" i="16"/>
  <c r="G32" i="16"/>
  <c r="G31" i="16"/>
  <c r="J31" i="16" s="1"/>
  <c r="J30" i="16"/>
  <c r="G30" i="16"/>
  <c r="H27" i="16"/>
  <c r="F27" i="16"/>
  <c r="E27" i="16"/>
  <c r="D27" i="16"/>
  <c r="C27" i="16"/>
  <c r="G26" i="16"/>
  <c r="J26" i="16" s="1"/>
  <c r="J25" i="16"/>
  <c r="G25" i="16"/>
  <c r="G24" i="16"/>
  <c r="J24" i="16" s="1"/>
  <c r="J23" i="16"/>
  <c r="G23" i="16"/>
  <c r="G22" i="16"/>
  <c r="J22" i="16" s="1"/>
  <c r="J21" i="16"/>
  <c r="G21" i="16"/>
  <c r="G27" i="16" s="1"/>
  <c r="J27" i="16" s="1"/>
  <c r="J19" i="16"/>
  <c r="H18" i="16"/>
  <c r="F18" i="16"/>
  <c r="E18" i="16"/>
  <c r="D18" i="16"/>
  <c r="C18" i="16"/>
  <c r="G17" i="16"/>
  <c r="J17" i="16" s="1"/>
  <c r="J16" i="16"/>
  <c r="G16" i="16"/>
  <c r="G15" i="16"/>
  <c r="J15" i="16" s="1"/>
  <c r="J14" i="16"/>
  <c r="G14" i="16"/>
  <c r="G18" i="16" s="1"/>
  <c r="J18" i="16" s="1"/>
  <c r="H11" i="16"/>
  <c r="H46" i="16" s="1"/>
  <c r="H60" i="16" s="1"/>
  <c r="F11" i="16"/>
  <c r="E11" i="16"/>
  <c r="E46" i="16" s="1"/>
  <c r="E60" i="16" s="1"/>
  <c r="D11" i="16"/>
  <c r="D46" i="16" s="1"/>
  <c r="D60" i="16" s="1"/>
  <c r="C11" i="16"/>
  <c r="C46" i="16" s="1"/>
  <c r="C60" i="16" s="1"/>
  <c r="J10" i="16"/>
  <c r="G10" i="16"/>
  <c r="G9" i="16"/>
  <c r="J9" i="16" s="1"/>
  <c r="J8" i="16"/>
  <c r="G8" i="16"/>
  <c r="G7" i="16"/>
  <c r="J7" i="16" s="1"/>
  <c r="J54" i="16" l="1"/>
  <c r="G11" i="16"/>
  <c r="G33" i="16"/>
  <c r="J33" i="16" s="1"/>
  <c r="G39" i="16"/>
  <c r="J39" i="16" s="1"/>
  <c r="J42" i="16"/>
  <c r="J49" i="16"/>
  <c r="B8" i="13"/>
  <c r="B9" i="13"/>
  <c r="B10" i="13"/>
  <c r="B11" i="13"/>
  <c r="B12" i="13"/>
  <c r="B13" i="13"/>
  <c r="B14" i="13"/>
  <c r="B15" i="13"/>
  <c r="B16" i="13"/>
  <c r="B7" i="13"/>
  <c r="B6" i="13"/>
  <c r="J11" i="16" l="1"/>
  <c r="G46" i="16"/>
  <c r="I5" i="7"/>
  <c r="I4" i="7"/>
  <c r="K4" i="7"/>
  <c r="K5" i="7"/>
  <c r="J46" i="16" l="1"/>
  <c r="G60" i="16"/>
  <c r="L5" i="7"/>
  <c r="J5" i="7"/>
  <c r="X25" i="1"/>
  <c r="X23" i="1"/>
  <c r="X21" i="1"/>
  <c r="X19" i="1"/>
  <c r="X17" i="1"/>
  <c r="X10" i="1"/>
  <c r="M25" i="1"/>
  <c r="M26" i="1"/>
  <c r="H23" i="1"/>
  <c r="H10" i="1"/>
  <c r="H16" i="1"/>
  <c r="H17" i="1"/>
  <c r="H18" i="1"/>
  <c r="H19" i="1"/>
  <c r="H20" i="1"/>
  <c r="H21" i="1"/>
  <c r="H22" i="1"/>
  <c r="H24" i="1"/>
  <c r="H25" i="1"/>
  <c r="H26" i="1"/>
  <c r="W26" i="1"/>
  <c r="W24" i="1"/>
  <c r="W22" i="1"/>
  <c r="W20" i="1"/>
  <c r="W18" i="1"/>
  <c r="W16" i="1"/>
  <c r="M16" i="1"/>
  <c r="R16" i="1"/>
  <c r="M18" i="1"/>
  <c r="R18" i="1"/>
  <c r="M20" i="1"/>
  <c r="R20" i="1"/>
  <c r="M22" i="1"/>
  <c r="R22" i="1"/>
  <c r="M24" i="1"/>
  <c r="R24" i="1"/>
  <c r="R26" i="1"/>
  <c r="J60" i="16" l="1"/>
  <c r="G59" i="16"/>
  <c r="G57" i="16"/>
  <c r="G55" i="16"/>
  <c r="Y26" i="1"/>
  <c r="Y18" i="1"/>
  <c r="Y22" i="1"/>
  <c r="Y20" i="1"/>
  <c r="Y24" i="1"/>
  <c r="Y16" i="1"/>
</calcChain>
</file>

<file path=xl/sharedStrings.xml><?xml version="1.0" encoding="utf-8"?>
<sst xmlns="http://schemas.openxmlformats.org/spreadsheetml/2006/main" count="509" uniqueCount="302">
  <si>
    <t>Baseline</t>
  </si>
  <si>
    <t>Achieved</t>
  </si>
  <si>
    <t>Assumptions</t>
  </si>
  <si>
    <t>Indicators</t>
  </si>
  <si>
    <t>Responsibility</t>
  </si>
  <si>
    <t>IRC</t>
  </si>
  <si>
    <t>Indicator No.</t>
  </si>
  <si>
    <t>Performance Indicator (OVI)</t>
  </si>
  <si>
    <t xml:space="preserve">Indicator Definition </t>
  </si>
  <si>
    <t>Unit of measurement</t>
  </si>
  <si>
    <t>Disaggregation</t>
  </si>
  <si>
    <t>Source of Information (MOV)</t>
  </si>
  <si>
    <t>Frequency of Data collection</t>
  </si>
  <si>
    <t>Frequency of Reporting</t>
  </si>
  <si>
    <t>Information Use</t>
  </si>
  <si>
    <t>Comments (Remarks)</t>
  </si>
  <si>
    <t>Lead</t>
  </si>
  <si>
    <t>Partners:</t>
  </si>
  <si>
    <t>End date:</t>
  </si>
  <si>
    <t>Start date:</t>
  </si>
  <si>
    <t>Duration:</t>
  </si>
  <si>
    <t>3 years</t>
  </si>
  <si>
    <t>SCI/RIL, IMPACT, IRC</t>
  </si>
  <si>
    <t>SCI/RIL</t>
  </si>
  <si>
    <t>U-LEARN - Uganda Learning, Evidence, Accountability and Research Network</t>
  </si>
  <si>
    <t>Target</t>
  </si>
  <si>
    <t>%age</t>
  </si>
  <si>
    <t>Jan</t>
  </si>
  <si>
    <t>Feb</t>
  </si>
  <si>
    <t>Mar</t>
  </si>
  <si>
    <t>Qtr1</t>
  </si>
  <si>
    <t>Apr</t>
  </si>
  <si>
    <t>May</t>
  </si>
  <si>
    <t>Jun</t>
  </si>
  <si>
    <t>Qtr2</t>
  </si>
  <si>
    <t>Quarter 2 (Apr - Jun 2020)</t>
  </si>
  <si>
    <t>Quarter 1 (Jan - Mar 2020)</t>
  </si>
  <si>
    <t>Jul</t>
  </si>
  <si>
    <t>Aug</t>
  </si>
  <si>
    <t>Sep</t>
  </si>
  <si>
    <t>Qtr 3</t>
  </si>
  <si>
    <t>Quarter 3 (Jul - Sept 2020)</t>
  </si>
  <si>
    <t>Oct</t>
  </si>
  <si>
    <t>Nov</t>
  </si>
  <si>
    <t>Dec</t>
  </si>
  <si>
    <t>Qtr 4</t>
  </si>
  <si>
    <t>Annual performance</t>
  </si>
  <si>
    <t>Quarter 4 (Oct - Dec 2020)</t>
  </si>
  <si>
    <t>Project results</t>
  </si>
  <si>
    <t>LH</t>
  </si>
  <si>
    <t>OUTCOME 3</t>
  </si>
  <si>
    <t>Response stakeholders (NGOs, Government partners, donors) know and use the IM Hub to access information (such as case tracking, sectoral best practices, etc.) and make informed coordination, programmatic and funding decisions.</t>
  </si>
  <si>
    <t># of refugees reached with communications about COVID-19 by U-LEARN (e.g. through bulk SMS)</t>
  </si>
  <si>
    <t># of RWCs and VHTs supported to safely support AAP through mobile means</t>
  </si>
  <si>
    <t xml:space="preserve">Number of organizations/stakeholders that use covid-related information products to inform programming </t>
  </si>
  <si>
    <t>Number of information products/updates published</t>
  </si>
  <si>
    <t>AAP mechanisms are adapted or expanded in response to COVID-19 to safely allow for giving (e.g. through bulk SMS), taking (e.g. through improved knowledge management in inter-agency coordination mechanisms), and holding (e.g. through hotlines) account.</t>
  </si>
  <si>
    <t>A functional digital platform, designed as per consultative prioritization exercise led by the Ministry of Health, is live and in use.</t>
  </si>
  <si>
    <t>Mapping and analytical information products support improved coordination and evidence-based decision-making and planning of the COVID-19 response.</t>
  </si>
  <si>
    <t>Output Indicator 3.2.1</t>
  </si>
  <si>
    <t>Output Indicator 3.2.2</t>
  </si>
  <si>
    <t>Output Indicator 3.3.1</t>
  </si>
  <si>
    <t>Output Indicator 3.3.2</t>
  </si>
  <si>
    <t>Highly satisfied</t>
  </si>
  <si>
    <t>Somewhat satisfied</t>
  </si>
  <si>
    <t>Mostly satisfied</t>
  </si>
  <si>
    <t>Not satisfied</t>
  </si>
  <si>
    <t>Output 3.1</t>
  </si>
  <si>
    <t>Output 3.2</t>
  </si>
  <si>
    <t>Output indicator 3.1.1</t>
  </si>
  <si>
    <t>Output Indicator 3.1.2</t>
  </si>
  <si>
    <t>Output 3.3</t>
  </si>
  <si>
    <t>Outcome indicator 3.0</t>
  </si>
  <si>
    <t>Improved decision making within, and coordination of, the COVID19 response by the government of Uganda and partners through a robust Information Management system, bespoke analytics, and mechanisms to strengthen accountability</t>
  </si>
  <si>
    <t xml:space="preserve">REACH Resource Center </t>
  </si>
  <si>
    <t>IMPACT</t>
  </si>
  <si>
    <t>Partner feedback survey to see if/how stakeholders are using the products</t>
  </si>
  <si>
    <t>CMU</t>
  </si>
  <si>
    <t>Indicator reference Sheet</t>
  </si>
  <si>
    <t>Name of Indicator</t>
  </si>
  <si>
    <t>Indicator definition</t>
  </si>
  <si>
    <t>Measurement</t>
  </si>
  <si>
    <t>Data type</t>
  </si>
  <si>
    <t>Disaggregated by</t>
  </si>
  <si>
    <t>Data Source</t>
  </si>
  <si>
    <t xml:space="preserve">Method of Data Collection </t>
  </si>
  <si>
    <t>Data Collection method</t>
  </si>
  <si>
    <t>Reporting Frequency</t>
  </si>
  <si>
    <t>Last updated on</t>
  </si>
  <si>
    <t>Level of Government of Uganda and partners satisfaction with the quality resources and other support through from U-LEARN</t>
  </si>
  <si>
    <t>Feb 2020</t>
  </si>
  <si>
    <t>•	Not satisfied
•	Somewhat satisfied
•	Mostly satisfied
•	Highly satisfied</t>
  </si>
  <si>
    <t>Information</t>
  </si>
  <si>
    <t>Definition/Guidance</t>
  </si>
  <si>
    <t xml:space="preserve">The full and complete name of the indicator. </t>
  </si>
  <si>
    <t>Definition(s)</t>
  </si>
  <si>
    <t>Indicator definitions should explain all terms and elements of the indicator to ensure consistent interpretation and that intended measurements are reliably collected.</t>
  </si>
  <si>
    <t xml:space="preserve">Unit of measure (e.g., number of hours, percent of households) must be indicated. </t>
  </si>
  <si>
    <t>Minimum or maximum values should be included, if applicable. Indicate if the number is cumulative or specific to the reporting frequency.</t>
  </si>
  <si>
    <t>Data Type</t>
  </si>
  <si>
    <t>Data types should be indicated. Data types include, but are not limited to the following:</t>
  </si>
  <si>
    <r>
      <t>·</t>
    </r>
    <r>
      <rPr>
        <sz val="7"/>
        <color theme="1"/>
        <rFont val="Times New Roman"/>
        <family val="1"/>
      </rPr>
      <t xml:space="preserve">         </t>
    </r>
    <r>
      <rPr>
        <sz val="11"/>
        <color theme="1"/>
        <rFont val="Tahoma"/>
        <family val="2"/>
      </rPr>
      <t xml:space="preserve">Integer, numbers </t>
    </r>
  </si>
  <si>
    <r>
      <t>·</t>
    </r>
    <r>
      <rPr>
        <sz val="7"/>
        <color theme="1"/>
        <rFont val="Times New Roman"/>
        <family val="1"/>
      </rPr>
      <t xml:space="preserve">         </t>
    </r>
    <r>
      <rPr>
        <sz val="11"/>
        <color theme="1"/>
        <rFont val="Tahoma"/>
        <family val="2"/>
      </rPr>
      <t xml:space="preserve">Percentage: Both numerator and denominator should be defined </t>
    </r>
  </si>
  <si>
    <r>
      <t>·</t>
    </r>
    <r>
      <rPr>
        <sz val="7"/>
        <color theme="1"/>
        <rFont val="Times New Roman"/>
        <family val="1"/>
      </rPr>
      <t xml:space="preserve">         </t>
    </r>
    <r>
      <rPr>
        <sz val="11"/>
        <color theme="1"/>
        <rFont val="Tahoma"/>
        <family val="2"/>
      </rPr>
      <t xml:space="preserve">Proportion/Ratio: </t>
    </r>
  </si>
  <si>
    <t>List any planned ways of disaggregating the data e.g. Sex, location, etc.</t>
  </si>
  <si>
    <r>
      <t>·</t>
    </r>
    <r>
      <rPr>
        <sz val="7"/>
        <color theme="1"/>
        <rFont val="Times New Roman"/>
        <family val="1"/>
      </rPr>
      <t xml:space="preserve">         </t>
    </r>
    <r>
      <rPr>
        <sz val="11"/>
        <color theme="1"/>
        <rFont val="Tahoma"/>
        <family val="2"/>
      </rPr>
      <t xml:space="preserve">Specific sources of data should be identified. </t>
    </r>
  </si>
  <si>
    <r>
      <t>·</t>
    </r>
    <r>
      <rPr>
        <sz val="7"/>
        <color theme="1"/>
        <rFont val="Times New Roman"/>
        <family val="1"/>
      </rPr>
      <t xml:space="preserve">         </t>
    </r>
    <r>
      <rPr>
        <sz val="11"/>
        <color theme="1"/>
        <rFont val="Tahoma"/>
        <family val="2"/>
      </rPr>
      <t>It is critical that sources be specific and detailed to ensure that data collection is consistent, and verification is possible.</t>
    </r>
  </si>
  <si>
    <t xml:space="preserve">Tools, methods, and procedures for collecting raw data should be described, e.g. document review, structured interviews, focus group interviews, written survey, etc. </t>
  </si>
  <si>
    <t>If the indicator is a composite indicator, describe the procedure or formula for construction or calculation.</t>
  </si>
  <si>
    <t>How often and when data will be reported e.g. monthly, quarterly, semiannual, annual.</t>
  </si>
  <si>
    <t xml:space="preserve">Individual(s) Responsible </t>
  </si>
  <si>
    <t>Last Updated On:</t>
  </si>
  <si>
    <t>Date of the most recent revision or update to this indicator.</t>
  </si>
  <si>
    <t>Indicator number and type</t>
  </si>
  <si>
    <t>Semi-annual</t>
  </si>
  <si>
    <t>Quarterly</t>
  </si>
  <si>
    <t>Numbers</t>
  </si>
  <si>
    <t>Percentages</t>
  </si>
  <si>
    <t>Percentage</t>
  </si>
  <si>
    <t>RI Hub site</t>
  </si>
  <si>
    <t>Surveys involving GOU and partner users and administrators</t>
  </si>
  <si>
    <t>Survey questionnaire</t>
  </si>
  <si>
    <t>29/06/2020</t>
  </si>
  <si>
    <t>Percentage of responses per level of satisfaction</t>
  </si>
  <si>
    <t>Number</t>
  </si>
  <si>
    <t>Information hub/Platform</t>
  </si>
  <si>
    <t>Number of products</t>
  </si>
  <si>
    <t>Number of organizations/stakeholders</t>
  </si>
  <si>
    <t>Number of refugees</t>
  </si>
  <si>
    <t xml:space="preserve">Number of RWCs and VHTs </t>
  </si>
  <si>
    <t xml:space="preserve"> Traffic analytics </t>
  </si>
  <si>
    <t>MOH</t>
  </si>
  <si>
    <t>Using site monitoring tools</t>
  </si>
  <si>
    <t xml:space="preserve">Increase in number of visits to the IM hub site (or satisfaction of key stakeholders measured during qualitative survey) </t>
  </si>
  <si>
    <t>Site review and user feedback</t>
  </si>
  <si>
    <t>•	GOU
•	Non GOU</t>
  </si>
  <si>
    <t>Functionalities</t>
  </si>
  <si>
    <t>Partner feedback survey questionnaire</t>
  </si>
  <si>
    <t>Indicator 1.1.1</t>
  </si>
  <si>
    <t>Indicator 1.2.1</t>
  </si>
  <si>
    <t>Output 1.1</t>
  </si>
  <si>
    <t>Month</t>
  </si>
  <si>
    <t>Unique visits</t>
  </si>
  <si>
    <t>Number of visits</t>
  </si>
  <si>
    <t xml:space="preserve">Pages </t>
  </si>
  <si>
    <t>Hits</t>
  </si>
  <si>
    <t>March</t>
  </si>
  <si>
    <t>April</t>
  </si>
  <si>
    <t>June</t>
  </si>
  <si>
    <t>July</t>
  </si>
  <si>
    <t>August</t>
  </si>
  <si>
    <t>October</t>
  </si>
  <si>
    <t>Site Usage statistics 2020:</t>
  </si>
  <si>
    <t>September*</t>
  </si>
  <si>
    <t>Quarter</t>
  </si>
  <si>
    <t>April - June</t>
  </si>
  <si>
    <t>Jul - Sept</t>
  </si>
  <si>
    <t>%age change</t>
  </si>
  <si>
    <t>average #.pages visited per user</t>
  </si>
  <si>
    <t xml:space="preserve">Average number of visits per user </t>
  </si>
  <si>
    <t>Source/Mean of verification</t>
  </si>
  <si>
    <t>mid-term review</t>
  </si>
  <si>
    <t>End-of-project</t>
  </si>
  <si>
    <t xml:space="preserve">Outcome 1 </t>
  </si>
  <si>
    <t>Outcome Indicator 1.1</t>
  </si>
  <si>
    <t>Outcome Indicator 2.1</t>
  </si>
  <si>
    <t>Mid-term review</t>
  </si>
  <si>
    <t>Outcome 2</t>
  </si>
  <si>
    <t>Output 2.1</t>
  </si>
  <si>
    <t>Indicator 2.1.1</t>
  </si>
  <si>
    <t>Indicator 2.2.1</t>
  </si>
  <si>
    <t>Outcome Indicator 1.2 (optional)</t>
  </si>
  <si>
    <t>Output 1.2 (optional)</t>
  </si>
  <si>
    <t>Outcome Indicator 2.2 (optional)</t>
  </si>
  <si>
    <t>Output 2.2 (optional)</t>
  </si>
  <si>
    <t>Outcome Indicator 3.1</t>
  </si>
  <si>
    <t>Indicator 3.1.1</t>
  </si>
  <si>
    <t>Indicator 3.2.1</t>
  </si>
  <si>
    <t>Quarter 1 (2021)</t>
  </si>
  <si>
    <t>Assumptions/Risks</t>
  </si>
  <si>
    <t xml:space="preserve">Mitigation </t>
  </si>
  <si>
    <t>Outcome 3 (optional)</t>
  </si>
  <si>
    <t xml:space="preserve">Outcome Indicator 3.2 </t>
  </si>
  <si>
    <t>LOGFRAME - DRA INNOVATION FUND</t>
  </si>
  <si>
    <t>Innovation Features - DRA INNOVATION FUND</t>
  </si>
  <si>
    <t>Section 2 - Mid-term Revision to Innovation Features</t>
  </si>
  <si>
    <t>REASON FOR CHANGE &amp; SOURCE OF DECISION</t>
  </si>
  <si>
    <t>Section 3 - Final review of Innovation Features</t>
  </si>
  <si>
    <t xml:space="preserve">Narrative: Describe changes you have made, for example, any new features you have added, or changes to the order of priorities throughout the project. Explain why you made these changes. For example, has your understanding of the problem or solution changed? Why? What information was this based on? </t>
  </si>
  <si>
    <t>Iteration Diary - DRA INNOVATION FUND</t>
  </si>
  <si>
    <t>Mid-term Review</t>
  </si>
  <si>
    <t>Section 2: Mid-term Review</t>
  </si>
  <si>
    <t>Key Activities as planned per outcome</t>
  </si>
  <si>
    <t>Actual result</t>
  </si>
  <si>
    <t>Date actual result noted</t>
  </si>
  <si>
    <t>Implementation Plan - DRA INNOVATION FUND</t>
  </si>
  <si>
    <t>Lead partner for implementation of this activity</t>
  </si>
  <si>
    <t>Project Management</t>
  </si>
  <si>
    <t>Final review</t>
  </si>
  <si>
    <t>Final report</t>
  </si>
  <si>
    <t xml:space="preserve">All amounts should be provided in EUROS. </t>
  </si>
  <si>
    <t>Section 1 - Innovation Features (proposal stage)</t>
  </si>
  <si>
    <t>Specify which partner is providing the associated resources</t>
  </si>
  <si>
    <t xml:space="preserve">Audit </t>
  </si>
  <si>
    <t>amount</t>
  </si>
  <si>
    <t>Travel and subsistance</t>
  </si>
  <si>
    <t>Name of the Innovation Project:</t>
  </si>
  <si>
    <t>Stream 1 or 2?</t>
  </si>
  <si>
    <t xml:space="preserve">Challenge statement: </t>
  </si>
  <si>
    <t>Lead Applicant:</t>
  </si>
  <si>
    <t>OVERALL INTENDED IMPACT</t>
  </si>
  <si>
    <t>Essential features: the key specifications that your innovation needs to fulfill to be successful</t>
  </si>
  <si>
    <t>Desireable: additional, nice-to-have functions that would make your innovation highly performing but would not prevent it from fulfill its objectives if you are not able to implement them</t>
  </si>
  <si>
    <t>Desirable: additional, nice-to-have functions that would make your innovation highly performing but would not prevent it from fulfill its objectives if you are not able to implement themes</t>
  </si>
  <si>
    <t xml:space="preserve">Expected result </t>
  </si>
  <si>
    <t>Change/adaptations made to project due to observations/learning</t>
  </si>
  <si>
    <t>Q1 - 2021</t>
  </si>
  <si>
    <t>Q2 - 2021</t>
  </si>
  <si>
    <t>Q3 - 2021</t>
  </si>
  <si>
    <t>Q4 - 2021</t>
  </si>
  <si>
    <t>Q1 - 2022</t>
  </si>
  <si>
    <t>X</t>
  </si>
  <si>
    <t>Example 1: the app designed will provide acurate geolocalization of all maintenance points for solar equipments</t>
  </si>
  <si>
    <t>Example 2: the new system for Psycho-Social Support will ensure support is provided to user within 2 working days</t>
  </si>
  <si>
    <t>Example 1: the app designed will be in 5 languages</t>
  </si>
  <si>
    <r>
      <rPr>
        <b/>
        <sz val="10"/>
        <rFont val="Gill Sans MT"/>
        <family val="2"/>
      </rPr>
      <t xml:space="preserve">PROPOSAL - Annexes </t>
    </r>
    <r>
      <rPr>
        <b/>
        <sz val="10"/>
        <color theme="1"/>
        <rFont val="Gill Sans MT"/>
        <family val="2"/>
      </rPr>
      <t>- DRA INNOVATION FUND</t>
    </r>
  </si>
  <si>
    <t>Intended duration:</t>
  </si>
  <si>
    <t>Planned locations:</t>
  </si>
  <si>
    <t>There are 5 annexes that belong to the proposal template which have been brought together into this one excel document. These annexes are: Logframe, Innovation Features, Iteration Diary, Implementation Plan &amp; Budget. Please fill all 5 tabs as per instructions below</t>
  </si>
  <si>
    <r>
      <rPr>
        <sz val="11"/>
        <rFont val="Calibri"/>
        <family val="2"/>
        <scheme val="minor"/>
      </rPr>
      <t xml:space="preserve">INSTRUCTIONS: </t>
    </r>
    <r>
      <rPr>
        <sz val="11"/>
        <color theme="1"/>
        <rFont val="Calibri"/>
        <family val="2"/>
        <scheme val="minor"/>
      </rPr>
      <t>Please fill this simple logframe format. Lines can be added in case you have more indicators in mind.
Minimum number of indicators required: 
- 1 overall impact (no indicators</t>
    </r>
    <r>
      <rPr>
        <sz val="11"/>
        <rFont val="Calibri"/>
        <family val="2"/>
        <scheme val="minor"/>
      </rPr>
      <t xml:space="preserve"> needed)
- 2 outcomes each with 1 outcome-level indicator minimum
- 1 output with an associated output-level indicator per outcome at the minimum.
There is no maximum number of indicators but the recommendation is no more than 5 outcomes and 2-3 outputs per outcome.
For stream 2 proposals we recommend: 2 outcomes maximum, each with one single indicator and 2 outputs with 1-2 indicators.
Only fill white cells (columns A, B and D), not gr</t>
    </r>
    <r>
      <rPr>
        <sz val="11"/>
        <color theme="1"/>
        <rFont val="Calibri"/>
        <family val="2"/>
        <scheme val="minor"/>
      </rPr>
      <t xml:space="preserve">ey cells. The "achieved" cells will be filled during the implementation of the project (mid-term and final values for output indicators and final values only for outcome indicators). 
</t>
    </r>
  </si>
  <si>
    <t>Example 2: the Psycho-social support training for users of the new system will be supported by digital content</t>
  </si>
  <si>
    <t>Example 1: the app designed will be in 3 languages</t>
  </si>
  <si>
    <t xml:space="preserve">Example1: roll out of new referral form for fast-tracked refererrals </t>
  </si>
  <si>
    <t>Users receive psycho-social support faster and more efficiently</t>
  </si>
  <si>
    <t>Users reported loosing the human connection with the social worker due to the heavy paperwork to be filled</t>
  </si>
  <si>
    <t>trying to switch to a tablet-based form through which the social workers just click multiple choices rather than writes all elements</t>
  </si>
  <si>
    <t>Please note we are asking you to provide a best-estimate on when the different activities will be implemented. There will be a possibility to add activities later or adapt timing or activities as you are implementing the project.</t>
  </si>
  <si>
    <t xml:space="preserve">Key Activities </t>
  </si>
  <si>
    <t xml:space="preserve">INSTRUCTIONS: check that all the activities transfered from the iteration diary into this tab and highlight planned timing and lead partner for each activity. In the "project management" section, feel free to add more lines but kindly keep the three already filled lines "mid-term review, end-review and final report" which are requirements from the DIF. </t>
  </si>
  <si>
    <t>REASON FOR CHANGE</t>
  </si>
  <si>
    <t>WHAT USER FEEDBACK DID YOU RECEIVE LEADING TO THIS DECISION AND HOW DID YOU COLLECT IT?</t>
  </si>
  <si>
    <t>We promoted this to Essential rather than desirable - however we reduced to 3 languages as a starting point. Adding the other two will be desireable but not a core feature.</t>
  </si>
  <si>
    <t>We met with refugees and with a group of clean-energy vendors in the settlement and provided a demo of the app. The vast majority indicated that an app in English only would not be useful to them.</t>
  </si>
  <si>
    <r>
      <rPr>
        <sz val="11"/>
        <rFont val="Calibri"/>
        <family val="2"/>
        <scheme val="minor"/>
      </rPr>
      <t>For reference, This to</t>
    </r>
    <r>
      <rPr>
        <sz val="11"/>
        <color theme="1"/>
        <rFont val="Calibri"/>
        <family val="2"/>
        <scheme val="minor"/>
      </rPr>
      <t xml:space="preserve">ol is adapted from the RIL Evidencing Toolkit: </t>
    </r>
    <r>
      <rPr>
        <u/>
        <sz val="11"/>
        <color theme="4"/>
        <rFont val="Calibri"/>
        <family val="2"/>
        <scheme val="minor"/>
      </rPr>
      <t xml:space="preserve">https://www.responseinnovationlab.com/innovation-evidence-toolkit.
</t>
    </r>
    <r>
      <rPr>
        <sz val="11"/>
        <color theme="1"/>
        <rFont val="Calibri"/>
        <family val="2"/>
        <scheme val="minor"/>
      </rPr>
      <t xml:space="preserve">
</t>
    </r>
    <r>
      <rPr>
        <sz val="11"/>
        <rFont val="Calibri"/>
        <family val="2"/>
        <scheme val="minor"/>
      </rPr>
      <t>The objective of the</t>
    </r>
    <r>
      <rPr>
        <sz val="11"/>
        <color theme="1"/>
        <rFont val="Calibri"/>
        <family val="2"/>
        <scheme val="minor"/>
      </rPr>
      <t xml:space="preserve"> iteration diary tool </t>
    </r>
    <r>
      <rPr>
        <sz val="11"/>
        <rFont val="Calibri"/>
        <family val="2"/>
        <scheme val="minor"/>
      </rPr>
      <t>is to support you in learning during your innovation process. It is used to record your decisions, changes in direction, and adaptations. This is more a project-management than a performance management tool. It is intended to help you steer the programme in an adaptive way. At mid-term and end-review stage, you will be request to write down the changes you have made. What did you originally set out to do? What is your revised action? How are they different? It is recommended to conduct team meetings to fill this tool collaboratively.</t>
    </r>
    <r>
      <rPr>
        <sz val="11"/>
        <color theme="1"/>
        <rFont val="Calibri"/>
        <family val="2"/>
        <scheme val="minor"/>
      </rPr>
      <t xml:space="preserve">
</t>
    </r>
    <r>
      <rPr>
        <sz val="11"/>
        <rFont val="Calibri"/>
        <family val="2"/>
        <scheme val="minor"/>
      </rPr>
      <t xml:space="preserve">
INSTRUCTIONS: 
At the proposal stage, only fill section 1 of this tab.
Pl</t>
    </r>
    <r>
      <rPr>
        <sz val="11"/>
        <color theme="1"/>
        <rFont val="Calibri"/>
        <family val="2"/>
        <scheme val="minor"/>
      </rPr>
      <t>ease list the key activities that you will implement. The recommendation is to have between 8 and 15 main activities. These should include internal activities such as design of training materials in multiple languages or adaptation of softwares/apps for the pilot, as well as external ones such as training sessions etc. 
Then briefly explain the result you expect to see from conducting this activity. 
There will be opportunities to add more activities during the project implementation.
When you record iterations during the implementation, please provide evidence of the decision-making process and explain how users have been consulted.</t>
    </r>
  </si>
  <si>
    <r>
      <rPr>
        <sz val="11"/>
        <rFont val="Calibri"/>
        <family val="2"/>
        <scheme val="minor"/>
      </rPr>
      <t>For reference, This tool is adapt</t>
    </r>
    <r>
      <rPr>
        <sz val="11"/>
        <color theme="1"/>
        <rFont val="Calibri"/>
        <family val="2"/>
        <scheme val="minor"/>
      </rPr>
      <t xml:space="preserve">ed from the RIL Evidencing Toolkit: </t>
    </r>
    <r>
      <rPr>
        <u/>
        <sz val="11"/>
        <color theme="4"/>
        <rFont val="Calibri"/>
        <family val="2"/>
        <scheme val="minor"/>
      </rPr>
      <t xml:space="preserve">https://www.responseinnovationlab.com/innovation-evidence-toolkit 
</t>
    </r>
    <r>
      <rPr>
        <sz val="11"/>
        <color theme="1"/>
        <rFont val="Calibri"/>
        <family val="2"/>
        <scheme val="minor"/>
      </rPr>
      <t>The objective o</t>
    </r>
    <r>
      <rPr>
        <sz val="11"/>
        <rFont val="Calibri"/>
        <family val="2"/>
        <scheme val="minor"/>
      </rPr>
      <t xml:space="preserve">f this Innovation Features tool </t>
    </r>
    <r>
      <rPr>
        <sz val="11"/>
        <color theme="1"/>
        <rFont val="Calibri"/>
        <family val="2"/>
        <scheme val="minor"/>
      </rPr>
      <t xml:space="preserve">is to help define, review and update features of the innovation, </t>
    </r>
    <r>
      <rPr>
        <sz val="11"/>
        <color rgb="FF0070C0"/>
        <rFont val="Calibri"/>
        <family val="2"/>
        <scheme val="minor"/>
      </rPr>
      <t xml:space="preserve">to </t>
    </r>
    <r>
      <rPr>
        <sz val="11"/>
        <color theme="1"/>
        <rFont val="Calibri"/>
        <family val="2"/>
        <scheme val="minor"/>
      </rPr>
      <t>gather new information about your problem or solution. As you go along, assumptions on what is needed from your innovation may change and this is what needs to be recorded. Innovation features might relate to how the innovation looks, feels or works - such as the size of a product or the length of time that a service takes.
Innovations features relate to the elements included in your logframe ; they are concrete specifications/characteristics of your product/service that will help achieve the results in the logframe. An example for an Energy project could be: if your intended outcome is "improved knowledge and accuracy of information on maintenance capabilities in the settlement", one of your innovation features could be: "the app designed will provide acurate geolocalization of all maintenance points for solar equipments".</t>
    </r>
    <r>
      <rPr>
        <sz val="11"/>
        <rFont val="Calibri"/>
        <family val="2"/>
        <scheme val="minor"/>
      </rPr>
      <t xml:space="preserve">
INSTRUCTIONS: 
At the proposal stage, only fill section 1 of this tab.
At the top of the list, place features that are essential if the solution is going to be a success. Lower down the list, include objectives that are desirable, but not essential. 
There is no minimum or maximum number of features but the recommendation is at least 3 essential features and no more than 10 features in total (essential and desireable).
During the course of implementation you will be asked to fill sections 2 and 3. Recording changes along the way does not mean that the project was poorly designed but rather that the implementing team is keeping the user needs at the center and adapting as new information becomes available. When you record iterations, please provide evidence of the decision-making process and explain how users have been consulted.</t>
    </r>
  </si>
  <si>
    <t xml:space="preserve">INSTRUCTIONS: Details are provided in the template itself. 
- Do not change the template or the formulas! 
- ONLY complete white cells - not grey cells
- ONLY complete the budgetlines that you plan to use, no need to complete budgetlines (e.g. heading IV 'Assets &amp; Equipment') if this is not applicable to your innovation programme
- An external audit is obligatory, following the protocol provided to the DRA by the Dutch Ministry of Foreign Affairs 
- An evaluation of the innovation project is also obligatory (the form or methodology is not fixed)
Definitions/clarifications: Allowed project costs are defined as ‘all direct and support costs related to a proposal and the implementation of the proposal’. The lead principle to determine if a cost is eligible is its relevance to the objectives of the project.
- I and II: 'Staff (both international and national) costs' are costs INGO/local NGO staff that directly work on the implementation of the innovation programme. 
- III: 'Programme implementation costs' are all direct costs related to the implementation of the project - except staff costs. Please specify in max 6 budgetlines including one on "travel and subsistance". These 6 budgetlines are not further pre-specified, for all innovation proposals to indicate their own key programme implementation costs. If the project was not happening, those costs would not be incurred by the partners. 
- IV: 'Assets &amp; Equipment' are costs related to the implementation in the field - example: computers, motorbikes.
- V: 'Other direct costs' are costs for field implementation.
- VI: 'Monitoring &amp; Audit' are all costs related the monitoring, evaluation and audit of the innovation programme. DRA staff from headoffices may be included under the "technical assistance" line in this category when this person is directly working on the innovation project (for example: technical assistance).
- VII: Project support costs: this category covers costs that are not specifically linked to the innovation project but rather to a group of projects that your organization is implementing including this specific innovation project. This can include office running costs and some staffing costs related to support functions for instance. All these costs need to be incurred in the country of implementation (no headquarter costs if your organization is an international stakeholder).
- VIII: Management fee: This cost category is designed to support partners with the administrative costs linked to running the project and the proper handling of the donor funding. Under stream 1 it is max 1% for the lead local partner (not the DRA partner) and under stream 2 it is max 0.5% for the lead local partner.
- IX: ICR/Overhead: Those costs are more generally related to the running of an organization and do not relate to any particular project (for instance, IT staff or HR staff, senior management staff). These can be incurred at headquarter level in case of an international organization or within the country of implementation in case of a local partner. Please refer to the full proposal call on recommended ICR/overhead sharing amongst partner.
</t>
  </si>
  <si>
    <r>
      <rPr>
        <b/>
        <sz val="10"/>
        <rFont val="Gill Sans MT"/>
        <family val="2"/>
      </rPr>
      <t xml:space="preserve">Budget - </t>
    </r>
    <r>
      <rPr>
        <b/>
        <sz val="10"/>
        <color theme="1"/>
        <rFont val="Gill Sans MT"/>
        <family val="2"/>
      </rPr>
      <t>DRA INNOVATION FUND</t>
    </r>
  </si>
  <si>
    <t>Budget Lines</t>
  </si>
  <si>
    <r>
      <t xml:space="preserve">Lead Applicant: </t>
    </r>
    <r>
      <rPr>
        <b/>
        <i/>
        <sz val="11"/>
        <rFont val="Arial"/>
        <family val="2"/>
      </rPr>
      <t>Add Name</t>
    </r>
  </si>
  <si>
    <r>
      <t xml:space="preserve">Co-applicant 1: </t>
    </r>
    <r>
      <rPr>
        <b/>
        <i/>
        <sz val="11"/>
        <rFont val="Arial"/>
        <family val="2"/>
      </rPr>
      <t>Add Name</t>
    </r>
  </si>
  <si>
    <r>
      <t xml:space="preserve">Co-applicant 2: </t>
    </r>
    <r>
      <rPr>
        <b/>
        <i/>
        <sz val="11"/>
        <rFont val="Arial"/>
        <family val="2"/>
      </rPr>
      <t>Add Name</t>
    </r>
  </si>
  <si>
    <r>
      <t xml:space="preserve">Co-applicant 3: </t>
    </r>
    <r>
      <rPr>
        <b/>
        <i/>
        <sz val="11"/>
        <rFont val="Arial"/>
        <family val="2"/>
      </rPr>
      <t>Add Name</t>
    </r>
  </si>
  <si>
    <t>TOTAL BUDGET REQUEST FROM DIF</t>
  </si>
  <si>
    <r>
      <t xml:space="preserve">Own resources of applicant/other donor funding (if any)
</t>
    </r>
    <r>
      <rPr>
        <i/>
        <sz val="8"/>
        <rFont val="Arial"/>
        <family val="2"/>
      </rPr>
      <t>providing own resources is not a necessary requirements but kindly indicate if applicants intend to merge the DIF funding with other resources</t>
    </r>
  </si>
  <si>
    <t>TOTAL Project budget</t>
  </si>
  <si>
    <t>Additional remarks</t>
  </si>
  <si>
    <t>I</t>
  </si>
  <si>
    <t>International staff</t>
  </si>
  <si>
    <r>
      <t xml:space="preserve">International Staff - </t>
    </r>
    <r>
      <rPr>
        <i/>
        <sz val="11"/>
        <rFont val="Arial"/>
        <family val="2"/>
      </rPr>
      <t>role</t>
    </r>
  </si>
  <si>
    <t>0% flexibility on spending applies to the sub-total of these budget lines, only overspending allowed with prior approval in writing from DIF</t>
  </si>
  <si>
    <t xml:space="preserve">   Total International staff</t>
  </si>
  <si>
    <t>II</t>
  </si>
  <si>
    <t>National staff</t>
  </si>
  <si>
    <r>
      <t xml:space="preserve">National Staff - </t>
    </r>
    <r>
      <rPr>
        <i/>
        <sz val="11"/>
        <rFont val="Arial"/>
        <family val="2"/>
      </rPr>
      <t>role</t>
    </r>
  </si>
  <si>
    <t xml:space="preserve">   Total National staff</t>
  </si>
  <si>
    <t>III</t>
  </si>
  <si>
    <t xml:space="preserve">Programme implementation </t>
  </si>
  <si>
    <t>please indicate own budget headings (max 6!)</t>
  </si>
  <si>
    <t xml:space="preserve">   Total Programme implementation </t>
  </si>
  <si>
    <t>IV</t>
  </si>
  <si>
    <t>Assets &amp; Equipment</t>
  </si>
  <si>
    <t>Assets and Equipment - Program and Support</t>
  </si>
  <si>
    <t xml:space="preserve">Assets and Equipment - Communication </t>
  </si>
  <si>
    <t xml:space="preserve">Assets and Equipment - Transport </t>
  </si>
  <si>
    <t xml:space="preserve">   Total Assets &amp; Equipment </t>
  </si>
  <si>
    <t>V</t>
  </si>
  <si>
    <t>Other Direct Costs</t>
  </si>
  <si>
    <t>please indicate own budget headings (max 3!)</t>
  </si>
  <si>
    <t xml:space="preserve">   Total Other Direct Costs</t>
  </si>
  <si>
    <t>VI</t>
  </si>
  <si>
    <t>Monitoring &amp; Audit</t>
  </si>
  <si>
    <t>Monitoring &amp; Evaluation</t>
  </si>
  <si>
    <t xml:space="preserve">The audit protocol of DRA applies, this means that there should be one audit report, including all cost for all applicants. </t>
  </si>
  <si>
    <t>Technical Support from DRA member</t>
  </si>
  <si>
    <t xml:space="preserve">Fill this line only if relevant. A (non-implementing) DRA member, can use maximum 10% of the total budget (including all other direct cost). </t>
  </si>
  <si>
    <t xml:space="preserve">   Total Monitoring &amp; Audit </t>
  </si>
  <si>
    <t>Total Direct Costs (I to VI)</t>
  </si>
  <si>
    <t>VII</t>
  </si>
  <si>
    <t>Project Support Costs</t>
  </si>
  <si>
    <t>please indicate own budget headings (max 5!) - including office costs and security costs</t>
  </si>
  <si>
    <t>Total Support Costs (max 25% of total costs)</t>
  </si>
  <si>
    <t>check if %</t>
  </si>
  <si>
    <t>VIII - Management fee (max 1% for lead local applicant under stream 1 (not DRA partner); max 0.5% for lead local applicant under stream2.)</t>
  </si>
  <si>
    <t>check %</t>
  </si>
  <si>
    <t xml:space="preserve">IX - ICR (6 to 8% of total costs) </t>
  </si>
  <si>
    <t>Whether you can charge 6% or 8% depends on whether you are a DRA member implementing through your country office. See Netherlands Ministry of Foreign Affairs rules: 8% in case of direct involvement of field/country office, otherwise 6%.</t>
  </si>
  <si>
    <t>Total</t>
  </si>
  <si>
    <t>Tab B: Logframe</t>
  </si>
  <si>
    <t>Tab C: Innovation Features</t>
  </si>
  <si>
    <t>Tab D: Iteration Diary</t>
  </si>
  <si>
    <t>Tab E: Implementation plan - gantt chart</t>
  </si>
  <si>
    <t xml:space="preserve">Tab F: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</si>
</sst>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413]\ * #,##0_ ;_ [$€-413]\ * \-#,##0_ ;_ [$€-413]\ * &quot;-&quot;??_ ;_ @_ "/>
    <numFmt numFmtId="168" formatCode="_([$€-2]\ * #,##0.00_);_([$€-2]\ * \(#,##0.00\);_([$€-2]\ * &quot;-&quot;??_);_(@_)"/>
  </numFmts>
  <fonts count="43"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color theme="1"/>
      <name val="Arial Narrow"/>
      <family val="2"/>
    </font>
    <font>
      <b/>
      <sz val="11"/>
      <color theme="1"/>
      <name val="Arial Narrow"/>
      <family val="2"/>
    </font>
    <font>
      <b/>
      <sz val="10"/>
      <name val="Arial Narrow"/>
      <family val="2"/>
    </font>
    <font>
      <sz val="10"/>
      <color theme="1"/>
      <name val="Arial Narrow"/>
      <family val="2"/>
    </font>
    <font>
      <b/>
      <sz val="12"/>
      <color theme="1"/>
      <name val="Arial Narrow"/>
      <family val="2"/>
    </font>
    <font>
      <sz val="9"/>
      <color theme="1"/>
      <name val="Arial"/>
      <family val="2"/>
    </font>
    <font>
      <b/>
      <sz val="10"/>
      <color theme="1"/>
      <name val="Arial Narrow"/>
      <family val="2"/>
    </font>
    <font>
      <sz val="11"/>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sz val="11"/>
      <color theme="1"/>
      <name val="Symbol"/>
      <family val="1"/>
      <charset val="2"/>
    </font>
    <font>
      <sz val="7"/>
      <color theme="1"/>
      <name val="Times New Roman"/>
      <family val="1"/>
    </font>
    <font>
      <b/>
      <sz val="11"/>
      <color theme="0"/>
      <name val="Calibri"/>
      <family val="2"/>
      <scheme val="minor"/>
    </font>
    <font>
      <b/>
      <sz val="10"/>
      <color theme="1"/>
      <name val="Gill Sans MT"/>
      <family val="2"/>
    </font>
    <font>
      <sz val="10"/>
      <name val="Gill Sans MT"/>
      <family val="2"/>
    </font>
    <font>
      <b/>
      <sz val="9"/>
      <name val="Gill Sans MT"/>
      <family val="2"/>
    </font>
    <font>
      <b/>
      <sz val="9"/>
      <color theme="1"/>
      <name val="Gill Sans MT"/>
      <family val="2"/>
    </font>
    <font>
      <sz val="9"/>
      <color theme="1"/>
      <name val="Gill Sans MT"/>
      <family val="2"/>
    </font>
    <font>
      <sz val="9"/>
      <name val="Gill Sans MT"/>
      <family val="2"/>
    </font>
    <font>
      <b/>
      <sz val="9"/>
      <color theme="0"/>
      <name val="Gill Sans MT"/>
      <family val="2"/>
    </font>
    <font>
      <i/>
      <sz val="11"/>
      <color theme="1"/>
      <name val="Calibri"/>
      <family val="2"/>
      <scheme val="minor"/>
    </font>
    <font>
      <b/>
      <sz val="11"/>
      <name val="Calibri"/>
      <family val="2"/>
      <scheme val="minor"/>
    </font>
    <font>
      <sz val="11"/>
      <name val="Calibri"/>
      <family val="2"/>
      <scheme val="minor"/>
    </font>
    <font>
      <i/>
      <sz val="10"/>
      <color theme="1"/>
      <name val="Arial"/>
      <family val="2"/>
    </font>
    <font>
      <b/>
      <sz val="11"/>
      <color theme="1"/>
      <name val="Calibri"/>
      <family val="2"/>
      <scheme val="minor"/>
    </font>
    <font>
      <sz val="11"/>
      <color rgb="FFFF0000"/>
      <name val="Calibri"/>
      <family val="2"/>
      <scheme val="minor"/>
    </font>
    <font>
      <u/>
      <sz val="11"/>
      <color theme="4"/>
      <name val="Calibri"/>
      <family val="2"/>
      <scheme val="minor"/>
    </font>
    <font>
      <b/>
      <sz val="10"/>
      <name val="Gill Sans MT"/>
      <family val="2"/>
    </font>
    <font>
      <sz val="11"/>
      <color rgb="FF0070C0"/>
      <name val="Calibri"/>
      <family val="2"/>
      <scheme val="minor"/>
    </font>
    <font>
      <i/>
      <sz val="11"/>
      <name val="Calibri"/>
      <family val="2"/>
      <scheme val="minor"/>
    </font>
    <font>
      <b/>
      <sz val="11"/>
      <name val="Arial"/>
      <family val="2"/>
    </font>
    <font>
      <b/>
      <i/>
      <sz val="11"/>
      <name val="Arial"/>
      <family val="2"/>
    </font>
    <font>
      <i/>
      <sz val="8"/>
      <name val="Arial"/>
      <family val="2"/>
    </font>
    <font>
      <sz val="11"/>
      <name val="Arial"/>
      <family val="2"/>
    </font>
    <font>
      <i/>
      <sz val="11"/>
      <name val="Arial"/>
      <family val="2"/>
    </font>
    <font>
      <i/>
      <sz val="9"/>
      <name val="Arial"/>
      <family val="2"/>
    </font>
  </fonts>
  <fills count="2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00B0F0"/>
        <bgColor indexed="64"/>
      </patternFill>
    </fill>
    <fill>
      <patternFill patternType="solid">
        <fgColor rgb="FFCCFF66"/>
        <bgColor indexed="64"/>
      </patternFill>
    </fill>
    <fill>
      <patternFill patternType="solid">
        <fgColor rgb="FFFAFAA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BEBEBE"/>
        <bgColor indexed="64"/>
      </patternFill>
    </fill>
    <fill>
      <patternFill patternType="solid">
        <fgColor rgb="FFF5B245"/>
        <bgColor indexed="64"/>
      </patternFill>
    </fill>
    <fill>
      <patternFill patternType="solid">
        <fgColor rgb="FF7030A0"/>
        <bgColor indexed="64"/>
      </patternFill>
    </fill>
    <fill>
      <patternFill patternType="solid">
        <fgColor rgb="FFCDACE6"/>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46"/>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44" fontId="1" fillId="0" borderId="0" applyFont="0" applyFill="0" applyBorder="0" applyAlignment="0" applyProtection="0"/>
  </cellStyleXfs>
  <cellXfs count="371">
    <xf numFmtId="0" fontId="0" fillId="0" borderId="0" xfId="0"/>
    <xf numFmtId="0" fontId="5" fillId="0" borderId="0" xfId="0" applyFont="1"/>
    <xf numFmtId="0" fontId="5" fillId="0" borderId="1" xfId="0" applyFont="1" applyBorder="1" applyAlignment="1">
      <alignment horizontal="center" vertical="center"/>
    </xf>
    <xf numFmtId="0" fontId="6" fillId="6" borderId="1"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0" xfId="0" applyFont="1" applyAlignment="1">
      <alignment horizontal="left" vertical="center"/>
    </xf>
    <xf numFmtId="0" fontId="7" fillId="8" borderId="16"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8" fillId="0" borderId="0" xfId="0" applyFont="1"/>
    <xf numFmtId="0" fontId="5" fillId="0" borderId="1" xfId="0" applyFont="1" applyBorder="1"/>
    <xf numFmtId="0" fontId="8" fillId="0" borderId="1" xfId="0" applyFont="1" applyBorder="1" applyAlignment="1">
      <alignment horizontal="left" vertical="center"/>
    </xf>
    <xf numFmtId="0" fontId="8" fillId="0" borderId="0" xfId="0" applyFont="1" applyAlignment="1">
      <alignment horizontal="left" vertical="center"/>
    </xf>
    <xf numFmtId="0" fontId="6" fillId="6" borderId="1" xfId="0" applyFont="1" applyFill="1" applyBorder="1" applyAlignment="1">
      <alignment vertical="center" wrapText="1"/>
    </xf>
    <xf numFmtId="0" fontId="6" fillId="10" borderId="18" xfId="0" applyFont="1" applyFill="1" applyBorder="1" applyAlignment="1">
      <alignment horizontal="left" vertical="center"/>
    </xf>
    <xf numFmtId="0" fontId="8" fillId="7" borderId="22" xfId="0" applyFont="1" applyFill="1" applyBorder="1" applyAlignment="1">
      <alignment vertical="center"/>
    </xf>
    <xf numFmtId="0" fontId="8" fillId="7" borderId="19" xfId="0" applyFont="1" applyFill="1" applyBorder="1" applyAlignment="1">
      <alignment vertical="center"/>
    </xf>
    <xf numFmtId="0" fontId="8" fillId="7" borderId="21" xfId="0" applyFont="1" applyFill="1" applyBorder="1" applyAlignment="1">
      <alignment vertical="center"/>
    </xf>
    <xf numFmtId="0" fontId="8" fillId="7" borderId="0" xfId="0" applyFont="1" applyFill="1" applyBorder="1" applyAlignment="1">
      <alignment vertical="center"/>
    </xf>
    <xf numFmtId="0" fontId="8" fillId="7" borderId="24" xfId="0" applyFont="1" applyFill="1" applyBorder="1" applyAlignment="1">
      <alignment vertical="center"/>
    </xf>
    <xf numFmtId="0" fontId="5" fillId="7" borderId="18" xfId="0" applyFont="1" applyFill="1" applyBorder="1" applyAlignment="1">
      <alignment vertical="center"/>
    </xf>
    <xf numFmtId="0" fontId="5" fillId="7" borderId="21" xfId="0" applyFont="1" applyFill="1" applyBorder="1" applyAlignment="1">
      <alignment vertical="center"/>
    </xf>
    <xf numFmtId="0" fontId="8" fillId="0" borderId="1" xfId="0" applyFont="1" applyBorder="1" applyAlignment="1">
      <alignment vertical="center"/>
    </xf>
    <xf numFmtId="0" fontId="8" fillId="0" borderId="0" xfId="0" applyFont="1" applyAlignment="1">
      <alignment horizontal="left" vertical="center"/>
    </xf>
    <xf numFmtId="0" fontId="5" fillId="7" borderId="1" xfId="0" applyFont="1" applyFill="1" applyBorder="1" applyAlignment="1">
      <alignment horizontal="center" vertical="center"/>
    </xf>
    <xf numFmtId="0" fontId="5" fillId="11" borderId="1" xfId="0" applyFont="1" applyFill="1" applyBorder="1" applyAlignment="1">
      <alignment horizontal="center" vertical="center"/>
    </xf>
    <xf numFmtId="0" fontId="3" fillId="2" borderId="1" xfId="0" applyFont="1" applyFill="1" applyBorder="1" applyAlignment="1">
      <alignment vertical="top" wrapText="1"/>
    </xf>
    <xf numFmtId="0" fontId="5" fillId="12" borderId="13" xfId="0" applyFont="1" applyFill="1" applyBorder="1" applyAlignment="1">
      <alignment horizontal="center" vertical="center"/>
    </xf>
    <xf numFmtId="0" fontId="5" fillId="12" borderId="15" xfId="0" applyFont="1" applyFill="1" applyBorder="1" applyAlignment="1">
      <alignment horizontal="left" vertical="center"/>
    </xf>
    <xf numFmtId="0" fontId="5" fillId="12" borderId="15" xfId="0" applyFont="1" applyFill="1" applyBorder="1" applyAlignment="1">
      <alignment horizontal="center" vertical="center"/>
    </xf>
    <xf numFmtId="0" fontId="8" fillId="0" borderId="13" xfId="0" applyFont="1" applyBorder="1" applyAlignment="1">
      <alignment horizontal="left" vertical="center"/>
    </xf>
    <xf numFmtId="0" fontId="5" fillId="0" borderId="13" xfId="0" applyFont="1" applyBorder="1"/>
    <xf numFmtId="0" fontId="5" fillId="12" borderId="1" xfId="0" applyFont="1" applyFill="1" applyBorder="1" applyAlignment="1">
      <alignment horizontal="left" vertical="center"/>
    </xf>
    <xf numFmtId="0" fontId="5" fillId="12"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0" fontId="8" fillId="7" borderId="20" xfId="0" applyFont="1" applyFill="1" applyBorder="1" applyAlignment="1">
      <alignment horizontal="left" vertical="center"/>
    </xf>
    <xf numFmtId="0" fontId="8" fillId="7" borderId="23" xfId="0" applyFont="1" applyFill="1" applyBorder="1" applyAlignment="1">
      <alignment horizontal="left" vertical="center"/>
    </xf>
    <xf numFmtId="0" fontId="8" fillId="7" borderId="25" xfId="0" applyFont="1" applyFill="1" applyBorder="1" applyAlignment="1">
      <alignment horizontal="left" vertical="center"/>
    </xf>
    <xf numFmtId="0" fontId="5" fillId="12" borderId="14" xfId="0" applyFont="1" applyFill="1" applyBorder="1" applyAlignment="1">
      <alignment horizontal="left" vertical="center"/>
    </xf>
    <xf numFmtId="0" fontId="6" fillId="10" borderId="1" xfId="0" applyFont="1" applyFill="1" applyBorder="1" applyAlignment="1">
      <alignment horizontal="left" vertical="center"/>
    </xf>
    <xf numFmtId="0" fontId="6" fillId="6" borderId="1" xfId="0" applyFont="1" applyFill="1" applyBorder="1" applyAlignment="1">
      <alignment horizontal="left" vertical="center"/>
    </xf>
    <xf numFmtId="0" fontId="5" fillId="11" borderId="1" xfId="0" applyFont="1" applyFill="1" applyBorder="1" applyAlignment="1">
      <alignment horizontal="left" vertical="center"/>
    </xf>
    <xf numFmtId="0" fontId="3" fillId="3" borderId="1" xfId="0" applyFont="1" applyFill="1" applyBorder="1" applyAlignment="1">
      <alignment vertical="center" wrapText="1"/>
    </xf>
    <xf numFmtId="0" fontId="5" fillId="0" borderId="14" xfId="0" applyFont="1" applyBorder="1" applyAlignment="1">
      <alignment horizontal="left" vertical="center"/>
    </xf>
    <xf numFmtId="0" fontId="3" fillId="2" borderId="16" xfId="0" applyFont="1" applyFill="1" applyBorder="1" applyAlignment="1">
      <alignment vertical="center" wrapText="1"/>
    </xf>
    <xf numFmtId="0" fontId="10" fillId="0" borderId="1" xfId="0" applyFont="1" applyBorder="1" applyAlignment="1">
      <alignment horizontal="justify" vertical="center" wrapText="1"/>
    </xf>
    <xf numFmtId="0" fontId="0" fillId="0" borderId="0" xfId="0" applyAlignment="1">
      <alignment vertical="center"/>
    </xf>
    <xf numFmtId="0" fontId="10" fillId="0" borderId="1" xfId="0" applyFont="1" applyBorder="1" applyAlignment="1">
      <alignment horizontal="left" vertical="center" wrapText="1"/>
    </xf>
    <xf numFmtId="0" fontId="11" fillId="7" borderId="19" xfId="0" applyFont="1" applyFill="1" applyBorder="1" applyAlignment="1">
      <alignment vertical="center"/>
    </xf>
    <xf numFmtId="0" fontId="11" fillId="7" borderId="0" xfId="0" applyFont="1" applyFill="1" applyBorder="1" applyAlignment="1">
      <alignment vertical="center"/>
    </xf>
    <xf numFmtId="0" fontId="11" fillId="7" borderId="22" xfId="0" applyFont="1" applyFill="1" applyBorder="1" applyAlignment="1">
      <alignment vertical="center"/>
    </xf>
    <xf numFmtId="0" fontId="6" fillId="12" borderId="15" xfId="0" applyFont="1" applyFill="1" applyBorder="1" applyAlignment="1">
      <alignment horizontal="center" vertical="center"/>
    </xf>
    <xf numFmtId="0" fontId="6" fillId="11"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164" fontId="5" fillId="11" borderId="1" xfId="1" applyNumberFormat="1" applyFont="1" applyFill="1" applyBorder="1" applyAlignment="1">
      <alignment horizontal="center" vertical="center"/>
    </xf>
    <xf numFmtId="0" fontId="6" fillId="7" borderId="1" xfId="0" applyFont="1" applyFill="1" applyBorder="1" applyAlignment="1">
      <alignment horizontal="center" vertical="center"/>
    </xf>
    <xf numFmtId="9" fontId="6" fillId="7" borderId="1" xfId="0" applyNumberFormat="1" applyFont="1" applyFill="1" applyBorder="1" applyAlignment="1">
      <alignment horizontal="center" vertical="center"/>
    </xf>
    <xf numFmtId="164" fontId="6" fillId="11" borderId="1" xfId="1" applyNumberFormat="1" applyFont="1" applyFill="1" applyBorder="1" applyAlignment="1">
      <alignment horizontal="center" vertical="center"/>
    </xf>
    <xf numFmtId="9" fontId="4" fillId="0" borderId="1" xfId="0" applyNumberFormat="1" applyFont="1" applyBorder="1" applyAlignment="1">
      <alignment vertical="center" wrapText="1"/>
    </xf>
    <xf numFmtId="0" fontId="3" fillId="3" borderId="16" xfId="0" applyFont="1" applyFill="1" applyBorder="1" applyAlignment="1">
      <alignment vertical="center" wrapText="1"/>
    </xf>
    <xf numFmtId="0" fontId="3" fillId="2" borderId="14" xfId="0" applyFont="1" applyFill="1" applyBorder="1" applyAlignment="1">
      <alignment vertical="top" wrapText="1"/>
    </xf>
    <xf numFmtId="0" fontId="5" fillId="7" borderId="1" xfId="0" applyFont="1" applyFill="1" applyBorder="1" applyAlignment="1">
      <alignment horizontal="left" vertical="center"/>
    </xf>
    <xf numFmtId="0" fontId="5" fillId="7" borderId="0" xfId="0" applyFont="1" applyFill="1"/>
    <xf numFmtId="0" fontId="12" fillId="0" borderId="0" xfId="0" applyFont="1"/>
    <xf numFmtId="0" fontId="12" fillId="0" borderId="0" xfId="0" applyFont="1" applyAlignment="1">
      <alignment vertical="center"/>
    </xf>
    <xf numFmtId="0" fontId="13" fillId="10" borderId="1" xfId="0" applyFont="1" applyFill="1" applyBorder="1" applyAlignment="1">
      <alignment vertical="center"/>
    </xf>
    <xf numFmtId="0" fontId="13" fillId="10" borderId="1" xfId="0" applyFont="1" applyFill="1" applyBorder="1" applyAlignment="1">
      <alignment horizontal="left" vertical="center" wrapText="1"/>
    </xf>
    <xf numFmtId="0" fontId="13" fillId="14" borderId="22" xfId="0" applyFont="1" applyFill="1" applyBorder="1" applyAlignment="1">
      <alignment vertical="center"/>
    </xf>
    <xf numFmtId="0" fontId="12" fillId="14" borderId="22" xfId="0" applyFont="1" applyFill="1" applyBorder="1" applyAlignment="1">
      <alignment vertical="center"/>
    </xf>
    <xf numFmtId="0" fontId="12" fillId="14" borderId="25" xfId="0" applyFont="1" applyFill="1" applyBorder="1" applyAlignment="1">
      <alignment vertical="center"/>
    </xf>
    <xf numFmtId="0" fontId="15" fillId="0" borderId="1" xfId="0" applyFont="1" applyBorder="1" applyAlignment="1">
      <alignment horizontal="left" vertical="center"/>
    </xf>
    <xf numFmtId="0" fontId="15" fillId="0" borderId="1" xfId="0" applyFont="1" applyBorder="1" applyAlignment="1">
      <alignment vertical="center"/>
    </xf>
    <xf numFmtId="0" fontId="12" fillId="13" borderId="18" xfId="0" applyFont="1" applyFill="1" applyBorder="1" applyAlignment="1">
      <alignment vertical="center"/>
    </xf>
    <xf numFmtId="0" fontId="15" fillId="13" borderId="19" xfId="0" applyFont="1" applyFill="1" applyBorder="1" applyAlignment="1">
      <alignment vertical="center"/>
    </xf>
    <xf numFmtId="0" fontId="16" fillId="13" borderId="19" xfId="0" applyFont="1" applyFill="1" applyBorder="1" applyAlignment="1">
      <alignment vertical="center"/>
    </xf>
    <xf numFmtId="0" fontId="15" fillId="13" borderId="20" xfId="0" applyFont="1" applyFill="1" applyBorder="1" applyAlignment="1">
      <alignment vertical="center"/>
    </xf>
    <xf numFmtId="0" fontId="15" fillId="0" borderId="0" xfId="0" applyFont="1" applyAlignment="1">
      <alignment horizontal="left" vertical="center"/>
    </xf>
    <xf numFmtId="0" fontId="12" fillId="13" borderId="21" xfId="0" applyFont="1" applyFill="1" applyBorder="1" applyAlignment="1">
      <alignment vertical="center"/>
    </xf>
    <xf numFmtId="0" fontId="15" fillId="13" borderId="0" xfId="0" applyFont="1" applyFill="1" applyBorder="1" applyAlignment="1">
      <alignment vertical="center"/>
    </xf>
    <xf numFmtId="0" fontId="16" fillId="13" borderId="0" xfId="0" applyFont="1" applyFill="1" applyBorder="1" applyAlignment="1">
      <alignment vertical="center"/>
    </xf>
    <xf numFmtId="0" fontId="15" fillId="13" borderId="23" xfId="0" applyFont="1" applyFill="1" applyBorder="1" applyAlignment="1">
      <alignment vertical="center"/>
    </xf>
    <xf numFmtId="0" fontId="15" fillId="13" borderId="21" xfId="0" applyFont="1" applyFill="1" applyBorder="1" applyAlignment="1">
      <alignment vertical="center"/>
    </xf>
    <xf numFmtId="0" fontId="15" fillId="13" borderId="24" xfId="0" applyFont="1" applyFill="1" applyBorder="1" applyAlignment="1">
      <alignment vertical="center"/>
    </xf>
    <xf numFmtId="0" fontId="15" fillId="13" borderId="22" xfId="0" applyFont="1" applyFill="1" applyBorder="1" applyAlignment="1">
      <alignment vertical="center"/>
    </xf>
    <xf numFmtId="0" fontId="16" fillId="13" borderId="22" xfId="0" applyFont="1" applyFill="1" applyBorder="1" applyAlignment="1">
      <alignment vertical="center"/>
    </xf>
    <xf numFmtId="0" fontId="15" fillId="13" borderId="25" xfId="0" applyFont="1" applyFill="1" applyBorder="1" applyAlignment="1">
      <alignment vertical="center"/>
    </xf>
    <xf numFmtId="49" fontId="15" fillId="0" borderId="1" xfId="0" applyNumberFormat="1" applyFont="1" applyBorder="1" applyAlignment="1">
      <alignment vertical="center"/>
    </xf>
    <xf numFmtId="0" fontId="15" fillId="0" borderId="1" xfId="0" applyFont="1" applyBorder="1" applyAlignment="1">
      <alignment vertical="center" wrapText="1"/>
    </xf>
    <xf numFmtId="0" fontId="13" fillId="15" borderId="27" xfId="0" applyFont="1" applyFill="1" applyBorder="1" applyAlignment="1">
      <alignment vertical="center" wrapText="1"/>
    </xf>
    <xf numFmtId="0" fontId="13" fillId="15" borderId="28" xfId="0" applyFont="1" applyFill="1" applyBorder="1" applyAlignment="1">
      <alignment horizontal="justify" vertical="center" wrapText="1"/>
    </xf>
    <xf numFmtId="0" fontId="13" fillId="0" borderId="29" xfId="0" applyFont="1" applyBorder="1" applyAlignment="1">
      <alignment vertical="center" wrapText="1"/>
    </xf>
    <xf numFmtId="0" fontId="12" fillId="0" borderId="30" xfId="0" applyFont="1" applyBorder="1" applyAlignment="1">
      <alignment horizontal="justify" vertical="center" wrapText="1"/>
    </xf>
    <xf numFmtId="0" fontId="12" fillId="0" borderId="32" xfId="0" applyFont="1" applyBorder="1" applyAlignment="1">
      <alignment horizontal="justify" vertical="center" wrapText="1"/>
    </xf>
    <xf numFmtId="0" fontId="17" fillId="0" borderId="32" xfId="0" applyFont="1" applyBorder="1" applyAlignment="1">
      <alignment horizontal="justify" vertical="center" wrapText="1"/>
    </xf>
    <xf numFmtId="0" fontId="17" fillId="0" borderId="30" xfId="0" applyFont="1" applyBorder="1" applyAlignment="1">
      <alignment horizontal="justify" vertical="center" wrapText="1"/>
    </xf>
    <xf numFmtId="0" fontId="12" fillId="0" borderId="32" xfId="0" applyFont="1" applyBorder="1" applyAlignment="1">
      <alignment vertical="center" wrapText="1"/>
    </xf>
    <xf numFmtId="0" fontId="12" fillId="0" borderId="30" xfId="0" applyFont="1" applyBorder="1" applyAlignment="1">
      <alignment vertical="center" wrapText="1"/>
    </xf>
    <xf numFmtId="0" fontId="12" fillId="0" borderId="27" xfId="0" applyFont="1" applyBorder="1" applyAlignment="1">
      <alignment horizontal="justify" vertical="center" wrapText="1"/>
    </xf>
    <xf numFmtId="0" fontId="15" fillId="0" borderId="1" xfId="0" applyFont="1" applyBorder="1" applyAlignment="1">
      <alignment vertical="top" wrapText="1"/>
    </xf>
    <xf numFmtId="164" fontId="5" fillId="0" borderId="1" xfId="1" applyNumberFormat="1" applyFont="1" applyBorder="1" applyAlignment="1">
      <alignment horizontal="center"/>
    </xf>
    <xf numFmtId="3" fontId="5" fillId="0" borderId="1" xfId="0" applyNumberFormat="1" applyFont="1" applyBorder="1"/>
    <xf numFmtId="0" fontId="6" fillId="14" borderId="1" xfId="0" applyFont="1" applyFill="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wrapText="1"/>
    </xf>
    <xf numFmtId="2" fontId="5" fillId="0" borderId="1" xfId="0" applyNumberFormat="1" applyFont="1" applyBorder="1"/>
    <xf numFmtId="2" fontId="5" fillId="0" borderId="1" xfId="0" applyNumberFormat="1" applyFont="1" applyBorder="1" applyAlignment="1">
      <alignment horizontal="center"/>
    </xf>
    <xf numFmtId="9" fontId="5" fillId="0" borderId="1" xfId="3" applyFont="1" applyBorder="1" applyAlignment="1">
      <alignment horizontal="center"/>
    </xf>
    <xf numFmtId="165" fontId="5" fillId="0" borderId="1" xfId="3" applyNumberFormat="1" applyFont="1" applyBorder="1" applyAlignment="1">
      <alignment horizontal="center"/>
    </xf>
    <xf numFmtId="0" fontId="21" fillId="0" borderId="0" xfId="0" applyFont="1"/>
    <xf numFmtId="0" fontId="23" fillId="0" borderId="2" xfId="0" applyFont="1" applyBorder="1" applyAlignment="1">
      <alignment horizontal="center" vertical="top" wrapText="1"/>
    </xf>
    <xf numFmtId="0" fontId="24" fillId="0" borderId="2" xfId="0" applyFont="1" applyBorder="1" applyAlignment="1">
      <alignment horizontal="center" vertical="top" wrapText="1"/>
    </xf>
    <xf numFmtId="9" fontId="24" fillId="0" borderId="2" xfId="0" applyNumberFormat="1" applyFont="1" applyBorder="1" applyAlignment="1">
      <alignment horizontal="center" vertical="top" wrapText="1"/>
    </xf>
    <xf numFmtId="0" fontId="24" fillId="5" borderId="2" xfId="0" applyFont="1" applyFill="1" applyBorder="1" applyAlignment="1">
      <alignment horizontal="center" vertical="top" wrapText="1"/>
    </xf>
    <xf numFmtId="0" fontId="21" fillId="0" borderId="0" xfId="0" applyFont="1" applyAlignment="1">
      <alignment horizontal="center"/>
    </xf>
    <xf numFmtId="0" fontId="21" fillId="0" borderId="0" xfId="0" applyFont="1" applyAlignment="1">
      <alignment horizontal="left"/>
    </xf>
    <xf numFmtId="0" fontId="26" fillId="17" borderId="2" xfId="0" applyFont="1" applyFill="1" applyBorder="1" applyAlignment="1">
      <alignment vertical="top" wrapText="1"/>
    </xf>
    <xf numFmtId="0" fontId="23" fillId="18" borderId="5" xfId="0" applyFont="1" applyFill="1" applyBorder="1" applyAlignment="1">
      <alignment vertical="top" wrapText="1"/>
    </xf>
    <xf numFmtId="0" fontId="22" fillId="18" borderId="2" xfId="0" applyFont="1" applyFill="1" applyBorder="1" applyAlignment="1">
      <alignment vertical="top" wrapText="1"/>
    </xf>
    <xf numFmtId="0" fontId="23" fillId="16" borderId="5" xfId="0" applyFont="1" applyFill="1" applyBorder="1" applyAlignment="1">
      <alignment horizontal="center" vertical="top" wrapText="1"/>
    </xf>
    <xf numFmtId="0" fontId="23" fillId="16" borderId="2" xfId="0" applyFont="1" applyFill="1" applyBorder="1" applyAlignment="1">
      <alignment horizontal="left" vertical="top" wrapText="1"/>
    </xf>
    <xf numFmtId="0" fontId="23" fillId="16" borderId="5" xfId="0" applyFont="1" applyFill="1" applyBorder="1" applyAlignment="1">
      <alignment horizontal="left" vertical="top" wrapText="1"/>
    </xf>
    <xf numFmtId="0" fontId="0" fillId="0" borderId="41" xfId="0" applyBorder="1" applyAlignment="1">
      <alignment horizontal="left" vertical="top" wrapText="1"/>
    </xf>
    <xf numFmtId="0" fontId="0" fillId="0" borderId="1"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19" fillId="17" borderId="35" xfId="0" applyFont="1" applyFill="1" applyBorder="1" applyAlignment="1"/>
    <xf numFmtId="0" fontId="0" fillId="20" borderId="1" xfId="0" applyFill="1" applyBorder="1"/>
    <xf numFmtId="0" fontId="0" fillId="0" borderId="14" xfId="0" applyBorder="1"/>
    <xf numFmtId="0" fontId="0" fillId="20" borderId="14" xfId="0" applyFill="1" applyBorder="1"/>
    <xf numFmtId="0" fontId="0" fillId="0" borderId="48" xfId="0" applyBorder="1"/>
    <xf numFmtId="0" fontId="0" fillId="20" borderId="42" xfId="0" applyFill="1" applyBorder="1"/>
    <xf numFmtId="0" fontId="0" fillId="20" borderId="41" xfId="0" applyFill="1" applyBorder="1"/>
    <xf numFmtId="0" fontId="0" fillId="18" borderId="39" xfId="0" applyFill="1" applyBorder="1" applyAlignment="1">
      <alignment wrapText="1"/>
    </xf>
    <xf numFmtId="0" fontId="0" fillId="18" borderId="40" xfId="0" applyFill="1" applyBorder="1" applyAlignment="1">
      <alignment wrapText="1"/>
    </xf>
    <xf numFmtId="0" fontId="0" fillId="19" borderId="38" xfId="0" applyFill="1" applyBorder="1" applyAlignment="1">
      <alignment wrapText="1"/>
    </xf>
    <xf numFmtId="0" fontId="0" fillId="19" borderId="39" xfId="0" applyFill="1" applyBorder="1" applyAlignment="1">
      <alignment wrapText="1"/>
    </xf>
    <xf numFmtId="0" fontId="0" fillId="19" borderId="40" xfId="0" applyFill="1" applyBorder="1" applyAlignment="1">
      <alignment wrapText="1"/>
    </xf>
    <xf numFmtId="0" fontId="0" fillId="18" borderId="47" xfId="0" applyFill="1" applyBorder="1" applyAlignment="1">
      <alignment wrapText="1"/>
    </xf>
    <xf numFmtId="0" fontId="29" fillId="20" borderId="1" xfId="0" applyFont="1" applyFill="1" applyBorder="1"/>
    <xf numFmtId="0" fontId="21" fillId="16" borderId="0" xfId="0" applyFont="1" applyFill="1"/>
    <xf numFmtId="17" fontId="19" fillId="17" borderId="39" xfId="0" applyNumberFormat="1" applyFont="1" applyFill="1" applyBorder="1" applyAlignment="1"/>
    <xf numFmtId="0" fontId="0" fillId="0" borderId="40" xfId="0" applyBorder="1"/>
    <xf numFmtId="0" fontId="0" fillId="0" borderId="1" xfId="0" applyBorder="1" applyAlignment="1">
      <alignment horizontal="center" vertical="center"/>
    </xf>
    <xf numFmtId="0" fontId="29" fillId="20" borderId="1" xfId="0" applyFont="1" applyFill="1" applyBorder="1" applyAlignment="1">
      <alignment horizontal="center" vertical="center"/>
    </xf>
    <xf numFmtId="0" fontId="0" fillId="0" borderId="0" xfId="0" applyAlignment="1">
      <alignment horizontal="left" vertical="top"/>
    </xf>
    <xf numFmtId="0" fontId="30" fillId="0" borderId="0" xfId="0" applyFont="1"/>
    <xf numFmtId="0" fontId="0" fillId="0" borderId="0" xfId="0"/>
    <xf numFmtId="0" fontId="0" fillId="0" borderId="14" xfId="0" applyBorder="1" applyAlignment="1">
      <alignment horizontal="center"/>
    </xf>
    <xf numFmtId="9" fontId="24" fillId="21" borderId="2" xfId="0" applyNumberFormat="1" applyFont="1" applyFill="1" applyBorder="1" applyAlignment="1">
      <alignment horizontal="center" vertical="top" wrapText="1"/>
    </xf>
    <xf numFmtId="0" fontId="0" fillId="7" borderId="50" xfId="0" applyFont="1" applyFill="1" applyBorder="1"/>
    <xf numFmtId="0" fontId="0" fillId="7" borderId="51" xfId="0" applyFont="1" applyFill="1" applyBorder="1"/>
    <xf numFmtId="0" fontId="0" fillId="7" borderId="52" xfId="0" applyFont="1" applyFill="1" applyBorder="1"/>
    <xf numFmtId="0" fontId="0" fillId="7" borderId="53" xfId="0" applyFont="1" applyFill="1" applyBorder="1"/>
    <xf numFmtId="0" fontId="0" fillId="7" borderId="54" xfId="0" applyFont="1" applyFill="1" applyBorder="1"/>
    <xf numFmtId="0" fontId="0" fillId="7" borderId="55" xfId="0" applyFont="1" applyFill="1" applyBorder="1"/>
    <xf numFmtId="0" fontId="0" fillId="7" borderId="56" xfId="0" applyFont="1" applyFill="1" applyBorder="1"/>
    <xf numFmtId="0" fontId="0" fillId="7" borderId="57" xfId="0" applyFont="1" applyFill="1" applyBorder="1"/>
    <xf numFmtId="0" fontId="0" fillId="0" borderId="44" xfId="0" applyBorder="1" applyAlignment="1">
      <alignment horizontal="center" vertical="center"/>
    </xf>
    <xf numFmtId="0" fontId="32" fillId="0" borderId="0" xfId="0" applyFont="1"/>
    <xf numFmtId="0" fontId="20" fillId="16" borderId="0" xfId="0" applyFont="1" applyFill="1" applyBorder="1" applyAlignment="1">
      <alignment vertical="center"/>
    </xf>
    <xf numFmtId="0" fontId="0" fillId="0" borderId="14" xfId="0" applyBorder="1" applyAlignment="1">
      <alignment horizontal="center" vertical="center"/>
    </xf>
    <xf numFmtId="0" fontId="0" fillId="18" borderId="42" xfId="0" applyFill="1" applyBorder="1" applyAlignment="1">
      <alignment vertical="center" wrapText="1"/>
    </xf>
    <xf numFmtId="0" fontId="20" fillId="16" borderId="0" xfId="0" applyFont="1" applyFill="1" applyBorder="1" applyAlignment="1">
      <alignment vertical="center" wrapText="1"/>
    </xf>
    <xf numFmtId="0" fontId="35" fillId="7" borderId="49" xfId="0" applyFont="1" applyFill="1" applyBorder="1"/>
    <xf numFmtId="0" fontId="36" fillId="0" borderId="42" xfId="0" applyFont="1" applyBorder="1" applyAlignment="1">
      <alignment wrapText="1"/>
    </xf>
    <xf numFmtId="0" fontId="36" fillId="0" borderId="41" xfId="0" applyFont="1" applyBorder="1" applyAlignment="1">
      <alignment wrapText="1"/>
    </xf>
    <xf numFmtId="14" fontId="27" fillId="0" borderId="1" xfId="0" applyNumberFormat="1" applyFont="1" applyBorder="1"/>
    <xf numFmtId="0" fontId="27" fillId="0" borderId="42" xfId="0" applyFont="1" applyBorder="1" applyAlignment="1">
      <alignment wrapText="1"/>
    </xf>
    <xf numFmtId="49" fontId="0" fillId="0" borderId="13" xfId="0" applyNumberFormat="1" applyBorder="1"/>
    <xf numFmtId="49" fontId="20" fillId="16" borderId="0" xfId="0" applyNumberFormat="1" applyFont="1" applyFill="1" applyBorder="1" applyAlignment="1">
      <alignment vertical="center"/>
    </xf>
    <xf numFmtId="49" fontId="0" fillId="0" borderId="0" xfId="0" applyNumberFormat="1"/>
    <xf numFmtId="49" fontId="19" fillId="17" borderId="35" xfId="0" applyNumberFormat="1" applyFont="1" applyFill="1" applyBorder="1" applyAlignment="1"/>
    <xf numFmtId="49" fontId="0" fillId="18" borderId="1" xfId="0" applyNumberFormat="1" applyFill="1" applyBorder="1" applyAlignment="1">
      <alignment vertical="center" wrapText="1"/>
    </xf>
    <xf numFmtId="49" fontId="0" fillId="0" borderId="13" xfId="0" applyNumberFormat="1" applyBorder="1" applyAlignment="1">
      <alignment wrapText="1"/>
    </xf>
    <xf numFmtId="49" fontId="0" fillId="0" borderId="1" xfId="0" applyNumberFormat="1" applyBorder="1"/>
    <xf numFmtId="49" fontId="0" fillId="0" borderId="44" xfId="0" applyNumberFormat="1" applyBorder="1"/>
    <xf numFmtId="49" fontId="36" fillId="0" borderId="1" xfId="0" applyNumberFormat="1" applyFont="1" applyBorder="1" applyAlignment="1">
      <alignment wrapText="1"/>
    </xf>
    <xf numFmtId="49" fontId="0" fillId="20" borderId="1" xfId="0" applyNumberFormat="1" applyFill="1" applyBorder="1"/>
    <xf numFmtId="0" fontId="0" fillId="0" borderId="43" xfId="0" applyBorder="1" applyAlignment="1">
      <alignment horizontal="left" vertical="top" wrapText="1"/>
    </xf>
    <xf numFmtId="0" fontId="20" fillId="16" borderId="0" xfId="0" applyFont="1" applyFill="1" applyBorder="1" applyAlignment="1">
      <alignment horizontal="left" vertical="center" wrapText="1"/>
    </xf>
    <xf numFmtId="0" fontId="20" fillId="16" borderId="10" xfId="0" applyFont="1" applyFill="1" applyBorder="1" applyAlignment="1">
      <alignment horizontal="left" vertical="center" wrapText="1"/>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37"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19" fillId="17" borderId="34" xfId="0" applyFont="1" applyFill="1" applyBorder="1" applyAlignment="1">
      <alignment horizontal="left"/>
    </xf>
    <xf numFmtId="0" fontId="19" fillId="17" borderId="35" xfId="0" applyFont="1" applyFill="1" applyBorder="1" applyAlignment="1">
      <alignment horizontal="left"/>
    </xf>
    <xf numFmtId="0" fontId="19" fillId="17" borderId="11" xfId="0" applyFont="1" applyFill="1" applyBorder="1" applyAlignment="1">
      <alignment horizontal="left"/>
    </xf>
    <xf numFmtId="0" fontId="0" fillId="16" borderId="38" xfId="0" applyFont="1" applyFill="1" applyBorder="1" applyAlignment="1">
      <alignment horizontal="left"/>
    </xf>
    <xf numFmtId="0" fontId="0" fillId="16" borderId="40" xfId="0" applyFont="1" applyFill="1" applyBorder="1" applyAlignment="1">
      <alignment horizontal="left"/>
    </xf>
    <xf numFmtId="0" fontId="0" fillId="16" borderId="41" xfId="0" applyFont="1" applyFill="1" applyBorder="1" applyAlignment="1">
      <alignment horizontal="left"/>
    </xf>
    <xf numFmtId="0" fontId="0" fillId="16" borderId="42" xfId="0" applyFont="1" applyFill="1" applyBorder="1" applyAlignment="1">
      <alignment horizontal="left"/>
    </xf>
    <xf numFmtId="0" fontId="0" fillId="16" borderId="43" xfId="0" applyFont="1" applyFill="1" applyBorder="1" applyAlignment="1">
      <alignment horizontal="left"/>
    </xf>
    <xf numFmtId="0" fontId="0" fillId="16" borderId="45" xfId="0" applyFont="1" applyFill="1" applyBorder="1" applyAlignment="1">
      <alignment horizontal="left"/>
    </xf>
    <xf numFmtId="0" fontId="36" fillId="0" borderId="0" xfId="0" applyFont="1" applyAlignment="1">
      <alignment horizontal="left" wrapText="1"/>
    </xf>
    <xf numFmtId="0" fontId="29" fillId="0" borderId="36" xfId="0" applyFont="1" applyBorder="1" applyAlignment="1">
      <alignment horizontal="left" vertical="top" wrapText="1"/>
    </xf>
    <xf numFmtId="0" fontId="29" fillId="0" borderId="0" xfId="0" applyFont="1" applyBorder="1" applyAlignment="1">
      <alignment horizontal="left" vertical="top" wrapText="1"/>
    </xf>
    <xf numFmtId="0" fontId="29" fillId="0" borderId="12" xfId="0" applyFont="1" applyBorder="1" applyAlignment="1">
      <alignment horizontal="left" vertical="top" wrapText="1"/>
    </xf>
    <xf numFmtId="0" fontId="29" fillId="0" borderId="37" xfId="0" applyFont="1" applyBorder="1" applyAlignment="1">
      <alignment horizontal="left" vertical="top" wrapText="1"/>
    </xf>
    <xf numFmtId="0" fontId="29" fillId="0" borderId="10" xfId="0" applyFont="1" applyBorder="1" applyAlignment="1">
      <alignment horizontal="left" vertical="top" wrapText="1"/>
    </xf>
    <xf numFmtId="0" fontId="29" fillId="0" borderId="7" xfId="0" applyFont="1" applyBorder="1" applyAlignment="1">
      <alignment horizontal="left" vertical="top" wrapText="1"/>
    </xf>
    <xf numFmtId="0" fontId="25" fillId="0" borderId="8" xfId="0" applyFont="1" applyBorder="1" applyAlignment="1">
      <alignment vertical="top" wrapText="1"/>
    </xf>
    <xf numFmtId="0" fontId="25" fillId="0" borderId="9" xfId="0" applyFont="1" applyBorder="1" applyAlignment="1">
      <alignment vertical="top" wrapText="1"/>
    </xf>
    <xf numFmtId="0" fontId="25" fillId="0" borderId="6" xfId="0" applyFont="1" applyBorder="1" applyAlignment="1">
      <alignment vertical="top" wrapText="1"/>
    </xf>
    <xf numFmtId="0" fontId="24" fillId="0" borderId="11" xfId="0" applyFont="1" applyBorder="1" applyAlignment="1">
      <alignment horizontal="center" vertical="top" wrapText="1"/>
    </xf>
    <xf numFmtId="0" fontId="24" fillId="0" borderId="12" xfId="0" applyFont="1" applyBorder="1" applyAlignment="1">
      <alignment horizontal="center" vertical="top" wrapText="1"/>
    </xf>
    <xf numFmtId="0" fontId="24" fillId="0" borderId="7" xfId="0" applyFont="1" applyBorder="1" applyAlignment="1">
      <alignment horizontal="center" vertical="top" wrapText="1"/>
    </xf>
    <xf numFmtId="0" fontId="24" fillId="4" borderId="8" xfId="0" applyFont="1" applyFill="1" applyBorder="1" applyAlignment="1">
      <alignment horizontal="center" vertical="top" wrapText="1"/>
    </xf>
    <xf numFmtId="0" fontId="24" fillId="4" borderId="9" xfId="0" applyFont="1" applyFill="1" applyBorder="1" applyAlignment="1">
      <alignment horizontal="center" vertical="top" wrapText="1"/>
    </xf>
    <xf numFmtId="0" fontId="24" fillId="4" borderId="6" xfId="0" applyFont="1" applyFill="1" applyBorder="1" applyAlignment="1">
      <alignment horizontal="center" vertical="top" wrapText="1"/>
    </xf>
    <xf numFmtId="0" fontId="23" fillId="16" borderId="2" xfId="0" applyFont="1" applyFill="1" applyBorder="1" applyAlignment="1">
      <alignment horizontal="center"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4" borderId="8" xfId="0" applyFont="1" applyFill="1" applyBorder="1" applyAlignment="1">
      <alignment horizontal="left" vertical="top" wrapText="1"/>
    </xf>
    <xf numFmtId="0" fontId="24" fillId="4" borderId="9" xfId="0" applyFont="1" applyFill="1" applyBorder="1" applyAlignment="1">
      <alignment horizontal="left" vertical="top" wrapText="1"/>
    </xf>
    <xf numFmtId="0" fontId="24" fillId="4" borderId="6" xfId="0" applyFont="1" applyFill="1" applyBorder="1" applyAlignment="1">
      <alignment horizontal="left" vertical="top" wrapText="1"/>
    </xf>
    <xf numFmtId="9" fontId="24" fillId="4" borderId="8" xfId="0" applyNumberFormat="1" applyFont="1" applyFill="1" applyBorder="1" applyAlignment="1">
      <alignment horizontal="center" vertical="top" wrapText="1"/>
    </xf>
    <xf numFmtId="9" fontId="24" fillId="4" borderId="9" xfId="0" applyNumberFormat="1" applyFont="1" applyFill="1" applyBorder="1" applyAlignment="1">
      <alignment horizontal="center" vertical="top" wrapText="1"/>
    </xf>
    <xf numFmtId="9" fontId="24" fillId="4" borderId="6" xfId="0" applyNumberFormat="1" applyFont="1" applyFill="1" applyBorder="1" applyAlignment="1">
      <alignment horizontal="center" vertical="top" wrapText="1"/>
    </xf>
    <xf numFmtId="0" fontId="26" fillId="17" borderId="3" xfId="0" applyFont="1" applyFill="1" applyBorder="1" applyAlignment="1">
      <alignment horizontal="center" vertical="top" wrapText="1"/>
    </xf>
    <xf numFmtId="0" fontId="26" fillId="17" borderId="4" xfId="0" applyFont="1" applyFill="1" applyBorder="1" applyAlignment="1">
      <alignment horizontal="center" vertical="top" wrapText="1"/>
    </xf>
    <xf numFmtId="0" fontId="26" fillId="17" borderId="5" xfId="0" applyFont="1" applyFill="1" applyBorder="1" applyAlignment="1">
      <alignment horizontal="center" vertical="top" wrapText="1"/>
    </xf>
    <xf numFmtId="0" fontId="23" fillId="0" borderId="34" xfId="0" applyFont="1" applyBorder="1" applyAlignment="1">
      <alignment horizontal="center" vertical="top" wrapText="1"/>
    </xf>
    <xf numFmtId="0" fontId="23" fillId="0" borderId="35" xfId="0" applyFont="1" applyBorder="1" applyAlignment="1">
      <alignment horizontal="center" vertical="top" wrapText="1"/>
    </xf>
    <xf numFmtId="0" fontId="23" fillId="0" borderId="11" xfId="0" applyFont="1" applyBorder="1" applyAlignment="1">
      <alignment horizontal="center" vertical="top" wrapText="1"/>
    </xf>
    <xf numFmtId="0" fontId="23" fillId="0" borderId="36" xfId="0" applyFont="1" applyBorder="1" applyAlignment="1">
      <alignment horizontal="center" vertical="top" wrapText="1"/>
    </xf>
    <xf numFmtId="0" fontId="23" fillId="0" borderId="0" xfId="0" applyFont="1" applyBorder="1" applyAlignment="1">
      <alignment horizontal="center" vertical="top" wrapText="1"/>
    </xf>
    <xf numFmtId="0" fontId="23" fillId="0" borderId="12" xfId="0" applyFont="1" applyBorder="1" applyAlignment="1">
      <alignment horizontal="center" vertical="top" wrapText="1"/>
    </xf>
    <xf numFmtId="0" fontId="28" fillId="18" borderId="41" xfId="0" applyFont="1" applyFill="1" applyBorder="1" applyAlignment="1">
      <alignment horizontal="left"/>
    </xf>
    <xf numFmtId="0" fontId="28" fillId="18" borderId="1" xfId="0" applyFont="1" applyFill="1" applyBorder="1" applyAlignment="1">
      <alignment horizontal="left"/>
    </xf>
    <xf numFmtId="0" fontId="28" fillId="18" borderId="42" xfId="0" applyFont="1" applyFill="1" applyBorder="1" applyAlignment="1">
      <alignment horizontal="left"/>
    </xf>
    <xf numFmtId="0" fontId="27" fillId="0" borderId="1" xfId="0" applyFont="1" applyBorder="1" applyAlignment="1">
      <alignment horizontal="left" vertical="top" wrapText="1"/>
    </xf>
    <xf numFmtId="0" fontId="27" fillId="0" borderId="42" xfId="0" applyFont="1" applyBorder="1" applyAlignment="1">
      <alignment horizontal="left" vertical="top" wrapText="1"/>
    </xf>
    <xf numFmtId="0" fontId="0" fillId="0" borderId="1" xfId="0" applyBorder="1" applyAlignment="1">
      <alignment vertical="top" wrapText="1"/>
    </xf>
    <xf numFmtId="0" fontId="0" fillId="0" borderId="42" xfId="0" applyBorder="1" applyAlignment="1">
      <alignment vertical="top" wrapText="1"/>
    </xf>
    <xf numFmtId="0" fontId="0" fillId="0" borderId="1" xfId="0" applyBorder="1" applyAlignment="1">
      <alignment horizontal="left" vertical="top" wrapText="1"/>
    </xf>
    <xf numFmtId="0" fontId="0" fillId="0" borderId="42" xfId="0" applyBorder="1" applyAlignment="1">
      <alignment horizontal="left" vertical="top" wrapText="1"/>
    </xf>
    <xf numFmtId="0" fontId="28" fillId="19" borderId="1" xfId="0" applyFont="1" applyFill="1" applyBorder="1" applyAlignment="1">
      <alignment horizontal="center" wrapText="1"/>
    </xf>
    <xf numFmtId="0" fontId="28" fillId="19" borderId="42" xfId="0" applyFont="1" applyFill="1" applyBorder="1" applyAlignment="1">
      <alignment horizontal="center"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19" fillId="17" borderId="38" xfId="0" applyFont="1" applyFill="1" applyBorder="1" applyAlignment="1">
      <alignment horizontal="left"/>
    </xf>
    <xf numFmtId="0" fontId="19" fillId="17" borderId="39" xfId="0" applyFont="1" applyFill="1" applyBorder="1" applyAlignment="1">
      <alignment horizontal="left"/>
    </xf>
    <xf numFmtId="0" fontId="19" fillId="17" borderId="40" xfId="0" applyFont="1" applyFill="1" applyBorder="1" applyAlignment="1">
      <alignment horizontal="left"/>
    </xf>
    <xf numFmtId="0" fontId="28" fillId="19" borderId="1" xfId="0" applyFont="1" applyFill="1" applyBorder="1" applyAlignment="1">
      <alignment horizontal="center" vertical="center"/>
    </xf>
    <xf numFmtId="0" fontId="28" fillId="19" borderId="1" xfId="0" applyFont="1" applyFill="1" applyBorder="1" applyAlignment="1">
      <alignment horizontal="center"/>
    </xf>
    <xf numFmtId="0" fontId="28" fillId="18" borderId="41" xfId="0" applyFont="1" applyFill="1" applyBorder="1" applyAlignment="1">
      <alignment horizontal="center" wrapText="1"/>
    </xf>
    <xf numFmtId="0" fontId="28" fillId="18" borderId="1" xfId="0" applyFont="1" applyFill="1" applyBorder="1" applyAlignment="1">
      <alignment horizontal="center" wrapText="1"/>
    </xf>
    <xf numFmtId="0" fontId="0" fillId="0" borderId="44" xfId="0" applyBorder="1" applyAlignment="1">
      <alignment vertical="top" wrapText="1"/>
    </xf>
    <xf numFmtId="0" fontId="0" fillId="0" borderId="45" xfId="0" applyBorder="1" applyAlignment="1">
      <alignment vertical="top" wrapText="1"/>
    </xf>
    <xf numFmtId="0" fontId="28" fillId="18" borderId="41" xfId="0" applyFont="1" applyFill="1" applyBorder="1" applyAlignment="1">
      <alignment horizontal="left" vertical="top" wrapText="1"/>
    </xf>
    <xf numFmtId="0" fontId="28" fillId="18" borderId="1" xfId="0" applyFont="1" applyFill="1" applyBorder="1" applyAlignment="1">
      <alignment horizontal="left" vertical="top" wrapText="1"/>
    </xf>
    <xf numFmtId="0" fontId="28" fillId="18" borderId="41" xfId="0" applyFont="1" applyFill="1" applyBorder="1" applyAlignment="1">
      <alignment horizontal="left" wrapText="1"/>
    </xf>
    <xf numFmtId="0" fontId="28" fillId="18" borderId="1" xfId="0" applyFont="1" applyFill="1" applyBorder="1" applyAlignment="1">
      <alignment horizontal="left" wrapText="1"/>
    </xf>
    <xf numFmtId="0" fontId="31" fillId="19" borderId="43" xfId="0" applyFont="1" applyFill="1" applyBorder="1" applyAlignment="1">
      <alignment horizontal="center" wrapText="1"/>
    </xf>
    <xf numFmtId="0" fontId="31" fillId="19" borderId="44" xfId="0" applyFont="1" applyFill="1" applyBorder="1" applyAlignment="1">
      <alignment horizontal="center" wrapText="1"/>
    </xf>
    <xf numFmtId="0" fontId="31" fillId="19" borderId="45" xfId="0" applyFont="1" applyFill="1" applyBorder="1" applyAlignment="1">
      <alignment horizontal="center" wrapText="1"/>
    </xf>
    <xf numFmtId="0" fontId="0" fillId="0" borderId="36"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37" xfId="0" applyBorder="1" applyAlignment="1">
      <alignment horizontal="center" vertical="top"/>
    </xf>
    <xf numFmtId="0" fontId="0" fillId="0" borderId="10" xfId="0" applyBorder="1" applyAlignment="1">
      <alignment horizontal="center" vertical="top"/>
    </xf>
    <xf numFmtId="0" fontId="0" fillId="0" borderId="7" xfId="0" applyBorder="1" applyAlignment="1">
      <alignment horizontal="center" vertical="top"/>
    </xf>
    <xf numFmtId="0" fontId="19" fillId="17" borderId="3" xfId="0" applyFont="1" applyFill="1" applyBorder="1" applyAlignment="1">
      <alignment horizontal="center"/>
    </xf>
    <xf numFmtId="0" fontId="19" fillId="17" borderId="4" xfId="0" applyFont="1" applyFill="1" applyBorder="1" applyAlignment="1">
      <alignment horizontal="center"/>
    </xf>
    <xf numFmtId="0" fontId="19" fillId="17" borderId="5" xfId="0" applyFont="1" applyFill="1" applyBorder="1" applyAlignment="1">
      <alignment horizontal="center"/>
    </xf>
    <xf numFmtId="0" fontId="19" fillId="17" borderId="35" xfId="0" applyFont="1" applyFill="1" applyBorder="1" applyAlignment="1">
      <alignment horizontal="center"/>
    </xf>
    <xf numFmtId="0" fontId="19" fillId="17" borderId="11" xfId="0" applyFont="1" applyFill="1" applyBorder="1" applyAlignment="1">
      <alignment horizontal="center"/>
    </xf>
    <xf numFmtId="0" fontId="29" fillId="7" borderId="13" xfId="0" applyFont="1" applyFill="1" applyBorder="1" applyAlignment="1">
      <alignment horizontal="center" wrapText="1"/>
    </xf>
    <xf numFmtId="0" fontId="29" fillId="7" borderId="15" xfId="0" applyFont="1" applyFill="1" applyBorder="1" applyAlignment="1">
      <alignment horizontal="center" wrapText="1"/>
    </xf>
    <xf numFmtId="0" fontId="19" fillId="17" borderId="46"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9" fillId="8" borderId="22" xfId="0" applyFont="1" applyFill="1" applyBorder="1" applyAlignment="1"/>
    <xf numFmtId="0" fontId="4" fillId="7" borderId="16" xfId="0" applyFont="1" applyFill="1" applyBorder="1" applyAlignment="1">
      <alignment horizontal="left" vertical="center" wrapText="1"/>
    </xf>
    <xf numFmtId="0" fontId="4" fillId="7" borderId="26" xfId="0" applyFont="1" applyFill="1" applyBorder="1" applyAlignment="1">
      <alignment horizontal="left" vertical="center" wrapText="1"/>
    </xf>
    <xf numFmtId="0" fontId="4" fillId="7" borderId="17"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4" borderId="26" xfId="0" applyFont="1" applyFill="1" applyBorder="1" applyAlignment="1">
      <alignment horizontal="left" vertical="top" wrapText="1"/>
    </xf>
    <xf numFmtId="0" fontId="10" fillId="0" borderId="16" xfId="0" applyFont="1" applyBorder="1" applyAlignment="1">
      <alignment horizontal="left" vertical="center" wrapText="1"/>
    </xf>
    <xf numFmtId="0" fontId="10" fillId="0" borderId="26" xfId="0" applyFont="1" applyBorder="1" applyAlignment="1">
      <alignment horizontal="left" vertical="center" wrapText="1"/>
    </xf>
    <xf numFmtId="0" fontId="10" fillId="0" borderId="17" xfId="0" applyFont="1" applyBorder="1" applyAlignment="1">
      <alignment horizontal="left" vertical="center" wrapText="1"/>
    </xf>
    <xf numFmtId="0" fontId="9" fillId="10" borderId="0" xfId="0" applyFont="1" applyFill="1" applyAlignment="1">
      <alignment vertical="center"/>
    </xf>
    <xf numFmtId="0" fontId="6" fillId="10" borderId="13" xfId="0" applyFont="1" applyFill="1" applyBorder="1" applyAlignment="1">
      <alignment horizontal="center" vertical="center"/>
    </xf>
    <xf numFmtId="0" fontId="6" fillId="10" borderId="15" xfId="0" applyFont="1" applyFill="1" applyBorder="1" applyAlignment="1">
      <alignment horizontal="center" vertical="center"/>
    </xf>
    <xf numFmtId="0" fontId="6" fillId="10" borderId="14" xfId="0" applyFont="1" applyFill="1" applyBorder="1" applyAlignment="1">
      <alignment horizontal="center" vertical="center"/>
    </xf>
    <xf numFmtId="0" fontId="6" fillId="10" borderId="16" xfId="0" applyFont="1" applyFill="1" applyBorder="1" applyAlignment="1">
      <alignment horizontal="left" vertical="center"/>
    </xf>
    <xf numFmtId="0" fontId="6" fillId="10" borderId="17" xfId="0" applyFont="1" applyFill="1" applyBorder="1" applyAlignment="1">
      <alignment horizontal="left" vertical="center"/>
    </xf>
    <xf numFmtId="0" fontId="6" fillId="6" borderId="16" xfId="0" applyFont="1" applyFill="1" applyBorder="1" applyAlignment="1">
      <alignment horizontal="left" vertical="center"/>
    </xf>
    <xf numFmtId="0" fontId="6" fillId="6" borderId="17" xfId="0" applyFont="1" applyFill="1" applyBorder="1" applyAlignment="1">
      <alignment horizontal="left" vertical="center"/>
    </xf>
    <xf numFmtId="0" fontId="6" fillId="10" borderId="13" xfId="0" applyFont="1" applyFill="1" applyBorder="1" applyAlignment="1">
      <alignment vertical="center" wrapText="1"/>
    </xf>
    <xf numFmtId="0" fontId="6" fillId="10" borderId="15" xfId="0" applyFont="1" applyFill="1" applyBorder="1" applyAlignment="1">
      <alignment vertical="center" wrapText="1"/>
    </xf>
    <xf numFmtId="0" fontId="6" fillId="10" borderId="14" xfId="0" applyFont="1" applyFill="1" applyBorder="1" applyAlignment="1">
      <alignment vertical="center" wrapText="1"/>
    </xf>
    <xf numFmtId="0" fontId="14" fillId="10" borderId="19" xfId="0" applyFont="1" applyFill="1" applyBorder="1" applyAlignment="1">
      <alignment vertical="center"/>
    </xf>
    <xf numFmtId="0" fontId="14" fillId="10" borderId="20" xfId="0" applyFont="1" applyFill="1" applyBorder="1" applyAlignment="1">
      <alignment vertical="center"/>
    </xf>
    <xf numFmtId="0" fontId="13" fillId="0" borderId="33" xfId="0" applyFont="1" applyBorder="1" applyAlignment="1">
      <alignment vertical="center" wrapText="1"/>
    </xf>
    <xf numFmtId="0" fontId="13" fillId="0" borderId="29" xfId="0" applyFont="1" applyBorder="1" applyAlignment="1">
      <alignment vertical="center" wrapText="1"/>
    </xf>
    <xf numFmtId="0" fontId="13" fillId="0" borderId="31" xfId="0" applyFont="1" applyBorder="1" applyAlignment="1">
      <alignment vertical="center" wrapText="1"/>
    </xf>
    <xf numFmtId="0" fontId="8" fillId="0" borderId="1" xfId="0" applyFont="1" applyBorder="1" applyAlignment="1">
      <alignment horizontal="left" vertical="center"/>
    </xf>
    <xf numFmtId="0" fontId="9" fillId="9" borderId="0" xfId="0" applyFont="1" applyFill="1"/>
    <xf numFmtId="0" fontId="20" fillId="16" borderId="0" xfId="0" applyFont="1" applyFill="1" applyAlignment="1">
      <alignment vertical="center"/>
    </xf>
    <xf numFmtId="0" fontId="37" fillId="22" borderId="34" xfId="0" applyFont="1" applyFill="1" applyBorder="1" applyAlignment="1" applyProtection="1">
      <alignment horizontal="left" vertical="center"/>
      <protection locked="0"/>
    </xf>
    <xf numFmtId="0" fontId="0" fillId="0" borderId="11" xfId="0" applyBorder="1" applyProtection="1">
      <protection locked="0"/>
    </xf>
    <xf numFmtId="0" fontId="37" fillId="22" borderId="8" xfId="0" applyFont="1" applyFill="1" applyBorder="1" applyAlignment="1" applyProtection="1">
      <alignment horizontal="center" vertical="center" wrapText="1"/>
      <protection locked="0"/>
    </xf>
    <xf numFmtId="0" fontId="37" fillId="22" borderId="34" xfId="0" applyFont="1" applyFill="1" applyBorder="1" applyAlignment="1" applyProtection="1">
      <alignment horizontal="center" vertical="center" wrapText="1"/>
      <protection locked="0"/>
    </xf>
    <xf numFmtId="0" fontId="37" fillId="22" borderId="11" xfId="0" applyFont="1" applyFill="1" applyBorder="1" applyAlignment="1" applyProtection="1">
      <alignment horizontal="center" vertical="center" wrapText="1"/>
      <protection locked="0"/>
    </xf>
    <xf numFmtId="0" fontId="0" fillId="0" borderId="37" xfId="0" applyBorder="1" applyProtection="1">
      <protection locked="0"/>
    </xf>
    <xf numFmtId="0" fontId="0" fillId="0" borderId="7" xfId="0" applyBorder="1" applyProtection="1">
      <protection locked="0"/>
    </xf>
    <xf numFmtId="0" fontId="0" fillId="0" borderId="6" xfId="0" applyBorder="1" applyProtection="1">
      <protection locked="0"/>
    </xf>
    <xf numFmtId="0" fontId="37" fillId="22" borderId="37" xfId="0" applyFont="1" applyFill="1" applyBorder="1" applyAlignment="1" applyProtection="1">
      <alignment horizontal="center" vertical="center" wrapText="1"/>
      <protection locked="0"/>
    </xf>
    <xf numFmtId="0" fontId="37" fillId="22" borderId="7" xfId="0" applyFont="1" applyFill="1" applyBorder="1" applyAlignment="1" applyProtection="1">
      <alignment horizontal="center" vertical="center" wrapText="1"/>
      <protection locked="0"/>
    </xf>
    <xf numFmtId="0" fontId="37" fillId="22" borderId="34" xfId="0" applyFont="1" applyFill="1" applyBorder="1" applyAlignment="1" applyProtection="1">
      <alignment horizontal="center" vertical="center"/>
      <protection locked="0"/>
    </xf>
    <xf numFmtId="0" fontId="37" fillId="22" borderId="34" xfId="0" applyFont="1" applyFill="1" applyBorder="1" applyAlignment="1" applyProtection="1">
      <alignment vertical="center"/>
      <protection locked="0"/>
    </xf>
    <xf numFmtId="166" fontId="40" fillId="22" borderId="8" xfId="4" applyNumberFormat="1" applyFont="1" applyFill="1" applyBorder="1" applyAlignment="1" applyProtection="1">
      <alignment vertical="center"/>
      <protection locked="0"/>
    </xf>
    <xf numFmtId="166" fontId="4" fillId="22" borderId="8" xfId="4" applyNumberFormat="1" applyFont="1" applyFill="1" applyBorder="1" applyAlignment="1" applyProtection="1">
      <alignment vertical="center"/>
      <protection locked="0"/>
    </xf>
    <xf numFmtId="0" fontId="40" fillId="4" borderId="36" xfId="0" applyFont="1" applyFill="1" applyBorder="1" applyAlignment="1" applyProtection="1">
      <alignment horizontal="center" vertical="center"/>
      <protection locked="0"/>
    </xf>
    <xf numFmtId="0" fontId="40" fillId="4" borderId="36" xfId="0" applyFont="1" applyFill="1" applyBorder="1" applyAlignment="1" applyProtection="1">
      <alignment horizontal="left" vertical="center"/>
      <protection locked="0"/>
    </xf>
    <xf numFmtId="167" fontId="40" fillId="4" borderId="9" xfId="4" applyNumberFormat="1" applyFont="1" applyFill="1" applyBorder="1" applyAlignment="1" applyProtection="1">
      <alignment vertical="center"/>
      <protection locked="0"/>
    </xf>
    <xf numFmtId="167" fontId="40" fillId="23" borderId="9" xfId="4" applyNumberFormat="1" applyFont="1" applyFill="1" applyBorder="1" applyAlignment="1" applyProtection="1">
      <alignment vertical="center"/>
      <protection locked="0"/>
    </xf>
    <xf numFmtId="167" fontId="40" fillId="7" borderId="9" xfId="4" applyNumberFormat="1" applyFont="1" applyFill="1" applyBorder="1" applyAlignment="1" applyProtection="1">
      <alignment horizontal="left" vertical="center" wrapText="1"/>
      <protection locked="0"/>
    </xf>
    <xf numFmtId="0" fontId="37" fillId="22" borderId="58" xfId="0" applyFont="1" applyFill="1" applyBorder="1" applyAlignment="1" applyProtection="1">
      <alignment vertical="center"/>
      <protection locked="0"/>
    </xf>
    <xf numFmtId="167" fontId="37" fillId="22" borderId="59" xfId="4" applyNumberFormat="1" applyFont="1" applyFill="1" applyBorder="1" applyAlignment="1" applyProtection="1">
      <alignment vertical="center"/>
      <protection locked="0"/>
    </xf>
    <xf numFmtId="43" fontId="40" fillId="4" borderId="36" xfId="0" applyNumberFormat="1" applyFont="1" applyFill="1" applyBorder="1" applyAlignment="1" applyProtection="1">
      <alignment horizontal="left" vertical="center"/>
      <protection locked="0"/>
    </xf>
    <xf numFmtId="166" fontId="40" fillId="4" borderId="60" xfId="4" applyNumberFormat="1" applyFont="1" applyFill="1" applyBorder="1" applyAlignment="1" applyProtection="1">
      <alignment vertical="center"/>
      <protection locked="0"/>
    </xf>
    <xf numFmtId="0" fontId="37" fillId="22" borderId="61" xfId="0" applyFont="1" applyFill="1" applyBorder="1" applyAlignment="1" applyProtection="1">
      <alignment horizontal="center" vertical="center"/>
      <protection locked="0"/>
    </xf>
    <xf numFmtId="0" fontId="37" fillId="22" borderId="61" xfId="0" applyFont="1" applyFill="1" applyBorder="1" applyAlignment="1" applyProtection="1">
      <alignment vertical="center"/>
      <protection locked="0"/>
    </xf>
    <xf numFmtId="166" fontId="40" fillId="22" borderId="62" xfId="4" applyNumberFormat="1" applyFont="1" applyFill="1" applyBorder="1" applyAlignment="1" applyProtection="1">
      <alignment vertical="center"/>
      <protection locked="0"/>
    </xf>
    <xf numFmtId="0" fontId="37" fillId="0" borderId="36" xfId="0" applyFont="1" applyBorder="1" applyAlignment="1" applyProtection="1">
      <alignment vertical="center"/>
      <protection locked="0"/>
    </xf>
    <xf numFmtId="167" fontId="37" fillId="0" borderId="9" xfId="4" applyNumberFormat="1" applyFont="1" applyFill="1" applyBorder="1" applyAlignment="1" applyProtection="1">
      <alignment vertical="center"/>
      <protection locked="0"/>
    </xf>
    <xf numFmtId="0" fontId="41" fillId="0" borderId="36" xfId="0" applyFont="1" applyBorder="1" applyAlignment="1" applyProtection="1">
      <alignment horizontal="left"/>
      <protection locked="0"/>
    </xf>
    <xf numFmtId="167" fontId="40" fillId="0" borderId="9" xfId="4" applyNumberFormat="1" applyFont="1" applyFill="1" applyBorder="1" applyAlignment="1" applyProtection="1">
      <alignment vertical="center"/>
      <protection locked="0"/>
    </xf>
    <xf numFmtId="0" fontId="40" fillId="0" borderId="36" xfId="0" applyFont="1" applyBorder="1" applyAlignment="1" applyProtection="1">
      <alignment horizontal="center" vertical="center"/>
      <protection locked="0"/>
    </xf>
    <xf numFmtId="0" fontId="37" fillId="22" borderId="59" xfId="0" applyFont="1" applyFill="1" applyBorder="1" applyAlignment="1" applyProtection="1">
      <alignment vertical="center"/>
      <protection locked="0"/>
    </xf>
    <xf numFmtId="43" fontId="40" fillId="4" borderId="46" xfId="0" applyNumberFormat="1" applyFont="1" applyFill="1" applyBorder="1" applyAlignment="1" applyProtection="1">
      <alignment horizontal="left" vertical="center"/>
      <protection locked="0"/>
    </xf>
    <xf numFmtId="43" fontId="40" fillId="4" borderId="60" xfId="0" applyNumberFormat="1" applyFont="1" applyFill="1" applyBorder="1" applyAlignment="1" applyProtection="1">
      <alignment horizontal="left" vertical="center"/>
      <protection locked="0"/>
    </xf>
    <xf numFmtId="168" fontId="40" fillId="4" borderId="60" xfId="4" applyNumberFormat="1" applyFont="1" applyFill="1" applyBorder="1" applyAlignment="1" applyProtection="1">
      <alignment vertical="center"/>
      <protection locked="0"/>
    </xf>
    <xf numFmtId="0" fontId="37" fillId="22" borderId="36" xfId="0" applyFont="1" applyFill="1" applyBorder="1" applyAlignment="1" applyProtection="1">
      <alignment horizontal="center" vertical="center"/>
      <protection locked="0"/>
    </xf>
    <xf numFmtId="0" fontId="37" fillId="22" borderId="36" xfId="0" applyFont="1" applyFill="1" applyBorder="1" applyAlignment="1" applyProtection="1">
      <alignment vertical="center"/>
      <protection locked="0"/>
    </xf>
    <xf numFmtId="0" fontId="40" fillId="4" borderId="58" xfId="0" applyFont="1" applyFill="1" applyBorder="1" applyAlignment="1" applyProtection="1">
      <alignment horizontal="center" vertical="center"/>
      <protection locked="0"/>
    </xf>
    <xf numFmtId="0" fontId="40" fillId="4" borderId="58" xfId="0" applyFont="1" applyFill="1" applyBorder="1" applyAlignment="1" applyProtection="1">
      <alignment horizontal="left" vertical="center"/>
      <protection locked="0"/>
    </xf>
    <xf numFmtId="167" fontId="40" fillId="4" borderId="59" xfId="4" applyNumberFormat="1" applyFont="1" applyFill="1" applyBorder="1" applyAlignment="1" applyProtection="1">
      <alignment vertical="center"/>
      <protection locked="0"/>
    </xf>
    <xf numFmtId="167" fontId="40" fillId="23" borderId="59" xfId="4" applyNumberFormat="1" applyFont="1" applyFill="1" applyBorder="1" applyAlignment="1" applyProtection="1">
      <alignment vertical="center"/>
      <protection locked="0"/>
    </xf>
    <xf numFmtId="167" fontId="40" fillId="7" borderId="59" xfId="4" applyNumberFormat="1" applyFont="1" applyFill="1" applyBorder="1" applyAlignment="1" applyProtection="1">
      <alignment vertical="center" wrapText="1"/>
      <protection locked="0"/>
    </xf>
    <xf numFmtId="167" fontId="40" fillId="24" borderId="59" xfId="4" applyNumberFormat="1" applyFont="1" applyFill="1" applyBorder="1" applyAlignment="1" applyProtection="1">
      <alignment vertical="center"/>
      <protection locked="0"/>
    </xf>
    <xf numFmtId="0" fontId="37" fillId="22" borderId="37" xfId="0" applyFont="1" applyFill="1" applyBorder="1" applyAlignment="1" applyProtection="1">
      <alignment vertical="center"/>
      <protection locked="0"/>
    </xf>
    <xf numFmtId="0" fontId="37" fillId="22" borderId="3" xfId="0" applyFont="1" applyFill="1" applyBorder="1" applyAlignment="1" applyProtection="1">
      <alignment vertical="center"/>
      <protection locked="0"/>
    </xf>
    <xf numFmtId="0" fontId="0" fillId="4" borderId="5" xfId="0" applyFill="1" applyBorder="1" applyAlignment="1" applyProtection="1">
      <alignment vertical="center"/>
      <protection locked="0"/>
    </xf>
    <xf numFmtId="167" fontId="37" fillId="22" borderId="2" xfId="4" applyNumberFormat="1" applyFont="1" applyFill="1" applyBorder="1" applyAlignment="1" applyProtection="1">
      <alignment vertical="center"/>
      <protection locked="0"/>
    </xf>
    <xf numFmtId="0" fontId="37" fillId="7" borderId="36" xfId="0" applyFont="1" applyFill="1" applyBorder="1" applyAlignment="1" applyProtection="1">
      <alignment vertical="center"/>
      <protection locked="0"/>
    </xf>
    <xf numFmtId="0" fontId="0" fillId="7" borderId="0" xfId="0" applyFill="1" applyAlignment="1" applyProtection="1">
      <alignment vertical="center"/>
      <protection locked="0"/>
    </xf>
    <xf numFmtId="167" fontId="37" fillId="7" borderId="12" xfId="4" applyNumberFormat="1" applyFont="1" applyFill="1" applyBorder="1" applyAlignment="1" applyProtection="1">
      <alignment vertical="center"/>
      <protection locked="0"/>
    </xf>
    <xf numFmtId="0" fontId="41" fillId="0" borderId="36" xfId="0" applyFont="1" applyBorder="1" applyAlignment="1" applyProtection="1">
      <alignment horizontal="left" wrapText="1"/>
      <protection locked="0"/>
    </xf>
    <xf numFmtId="167" fontId="42" fillId="7" borderId="12" xfId="4" applyNumberFormat="1" applyFont="1" applyFill="1" applyBorder="1" applyAlignment="1" applyProtection="1">
      <alignment vertical="center"/>
      <protection locked="0"/>
    </xf>
    <xf numFmtId="0" fontId="37" fillId="22" borderId="3" xfId="0" applyFont="1" applyFill="1" applyBorder="1" applyAlignment="1" applyProtection="1">
      <alignment horizontal="left" vertical="center" wrapText="1"/>
      <protection locked="0"/>
    </xf>
    <xf numFmtId="0" fontId="37" fillId="22" borderId="5" xfId="0" applyFont="1" applyFill="1" applyBorder="1" applyAlignment="1" applyProtection="1">
      <alignment horizontal="left" vertical="center" wrapText="1"/>
      <protection locked="0"/>
    </xf>
    <xf numFmtId="168" fontId="37" fillId="7" borderId="2" xfId="4" applyNumberFormat="1" applyFont="1" applyFill="1" applyBorder="1" applyAlignment="1" applyProtection="1">
      <alignment vertical="center"/>
      <protection locked="0"/>
    </xf>
    <xf numFmtId="168" fontId="37" fillId="24" borderId="2" xfId="4" applyNumberFormat="1" applyFont="1" applyFill="1" applyBorder="1" applyAlignment="1" applyProtection="1">
      <alignment vertical="center"/>
      <protection locked="0"/>
    </xf>
    <xf numFmtId="0" fontId="37" fillId="25" borderId="8" xfId="4" applyNumberFormat="1" applyFont="1" applyFill="1" applyBorder="1" applyAlignment="1" applyProtection="1">
      <alignment horizontal="center" vertical="center"/>
      <protection locked="0"/>
    </xf>
    <xf numFmtId="168" fontId="37" fillId="7" borderId="12" xfId="4" applyNumberFormat="1" applyFont="1" applyFill="1" applyBorder="1" applyAlignment="1" applyProtection="1">
      <alignment vertical="center"/>
      <protection locked="0"/>
    </xf>
    <xf numFmtId="0" fontId="37" fillId="25" borderId="9" xfId="4" applyNumberFormat="1" applyFont="1" applyFill="1" applyBorder="1" applyAlignment="1" applyProtection="1">
      <alignment horizontal="center" vertical="center"/>
      <protection locked="0"/>
    </xf>
    <xf numFmtId="0" fontId="37" fillId="22" borderId="3" xfId="0" applyFont="1" applyFill="1" applyBorder="1" applyAlignment="1" applyProtection="1">
      <alignment horizontal="left" vertical="center"/>
      <protection locked="0"/>
    </xf>
    <xf numFmtId="0" fontId="37" fillId="22" borderId="5" xfId="0" applyFont="1" applyFill="1" applyBorder="1" applyAlignment="1" applyProtection="1">
      <alignment horizontal="left" vertical="center"/>
      <protection locked="0"/>
    </xf>
    <xf numFmtId="167" fontId="40" fillId="7" borderId="9" xfId="4" applyNumberFormat="1" applyFont="1" applyFill="1" applyBorder="1" applyAlignment="1" applyProtection="1">
      <alignment vertical="center" wrapText="1"/>
      <protection locked="0"/>
    </xf>
    <xf numFmtId="0" fontId="37" fillId="25" borderId="6" xfId="4" applyNumberFormat="1" applyFont="1" applyFill="1" applyBorder="1" applyAlignment="1" applyProtection="1">
      <alignment horizontal="center" vertical="center"/>
      <protection locked="0"/>
    </xf>
  </cellXfs>
  <cellStyles count="5">
    <cellStyle name="Comma" xfId="1" builtinId="3"/>
    <cellStyle name="Normal" xfId="0" builtinId="0"/>
    <cellStyle name="Normal 2" xfId="2" xr:uid="{00000000-0005-0000-0000-000003000000}"/>
    <cellStyle name="Percent" xfId="3" builtinId="5"/>
    <cellStyle name="Valuta 2" xfId="4" xr:uid="{731C3FE5-A5C2-401A-9DCD-5D5A16B4451C}"/>
  </cellStyles>
  <dxfs count="0"/>
  <tableStyles count="0" defaultTableStyle="TableStyleMedium2" defaultPivotStyle="PivotStyleLight16"/>
  <colors>
    <mruColors>
      <color rgb="FFF5B245"/>
      <color rgb="FFCDACE6"/>
      <color rgb="FFCCFF66"/>
      <color rgb="FFFA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387350</xdr:colOff>
      <xdr:row>0</xdr:row>
      <xdr:rowOff>63500</xdr:rowOff>
    </xdr:from>
    <xdr:to>
      <xdr:col>5</xdr:col>
      <xdr:colOff>6350</xdr:colOff>
      <xdr:row>0</xdr:row>
      <xdr:rowOff>838107</xdr:rowOff>
    </xdr:to>
    <xdr:pic>
      <xdr:nvPicPr>
        <xdr:cNvPr id="3" name="Picture 2">
          <a:extLst>
            <a:ext uri="{FF2B5EF4-FFF2-40B4-BE49-F238E27FC236}">
              <a16:creationId xmlns:a16="http://schemas.microsoft.com/office/drawing/2014/main" id="{A38B3A2F-AB12-48A3-8DA3-C1791A0B6E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2650" y="63500"/>
          <a:ext cx="4171950" cy="774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0</xdr:row>
      <xdr:rowOff>63500</xdr:rowOff>
    </xdr:from>
    <xdr:to>
      <xdr:col>4</xdr:col>
      <xdr:colOff>292100</xdr:colOff>
      <xdr:row>0</xdr:row>
      <xdr:rowOff>838107</xdr:rowOff>
    </xdr:to>
    <xdr:pic>
      <xdr:nvPicPr>
        <xdr:cNvPr id="4" name="Picture 3">
          <a:extLst>
            <a:ext uri="{FF2B5EF4-FFF2-40B4-BE49-F238E27FC236}">
              <a16:creationId xmlns:a16="http://schemas.microsoft.com/office/drawing/2014/main" id="{5746E52F-967D-4C1E-BD90-290A3C52D2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46450" y="63500"/>
          <a:ext cx="4171950" cy="774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1066800</xdr:colOff>
      <xdr:row>0</xdr:row>
      <xdr:rowOff>69850</xdr:rowOff>
    </xdr:from>
    <xdr:to>
      <xdr:col>7</xdr:col>
      <xdr:colOff>50800</xdr:colOff>
      <xdr:row>0</xdr:row>
      <xdr:rowOff>844457</xdr:rowOff>
    </xdr:to>
    <xdr:pic>
      <xdr:nvPicPr>
        <xdr:cNvPr id="2" name="Picture 1">
          <a:extLst>
            <a:ext uri="{FF2B5EF4-FFF2-40B4-BE49-F238E27FC236}">
              <a16:creationId xmlns:a16="http://schemas.microsoft.com/office/drawing/2014/main" id="{B6C18163-1EDE-4A8B-85BD-D40185B46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8100" y="69850"/>
          <a:ext cx="3829050" cy="774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1308100</xdr:colOff>
      <xdr:row>0</xdr:row>
      <xdr:rowOff>50800</xdr:rowOff>
    </xdr:from>
    <xdr:to>
      <xdr:col>5</xdr:col>
      <xdr:colOff>1168400</xdr:colOff>
      <xdr:row>0</xdr:row>
      <xdr:rowOff>825407</xdr:rowOff>
    </xdr:to>
    <xdr:pic>
      <xdr:nvPicPr>
        <xdr:cNvPr id="2" name="Picture 1">
          <a:extLst>
            <a:ext uri="{FF2B5EF4-FFF2-40B4-BE49-F238E27FC236}">
              <a16:creationId xmlns:a16="http://schemas.microsoft.com/office/drawing/2014/main" id="{E0E96BF3-2E38-4869-A3EE-BD850407BD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35350" y="50800"/>
          <a:ext cx="4171950" cy="774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146050</xdr:colOff>
      <xdr:row>0</xdr:row>
      <xdr:rowOff>69850</xdr:rowOff>
    </xdr:from>
    <xdr:to>
      <xdr:col>7</xdr:col>
      <xdr:colOff>1041400</xdr:colOff>
      <xdr:row>0</xdr:row>
      <xdr:rowOff>844457</xdr:rowOff>
    </xdr:to>
    <xdr:pic>
      <xdr:nvPicPr>
        <xdr:cNvPr id="2" name="Picture 1">
          <a:extLst>
            <a:ext uri="{FF2B5EF4-FFF2-40B4-BE49-F238E27FC236}">
              <a16:creationId xmlns:a16="http://schemas.microsoft.com/office/drawing/2014/main" id="{F2E40B37-F1C1-448A-9577-1D076C081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4550" y="69850"/>
          <a:ext cx="4171950" cy="7746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1625600</xdr:colOff>
      <xdr:row>0</xdr:row>
      <xdr:rowOff>38100</xdr:rowOff>
    </xdr:from>
    <xdr:to>
      <xdr:col>6</xdr:col>
      <xdr:colOff>228600</xdr:colOff>
      <xdr:row>0</xdr:row>
      <xdr:rowOff>820327</xdr:rowOff>
    </xdr:to>
    <xdr:pic>
      <xdr:nvPicPr>
        <xdr:cNvPr id="2" name="Picture 3">
          <a:extLst>
            <a:ext uri="{FF2B5EF4-FFF2-40B4-BE49-F238E27FC236}">
              <a16:creationId xmlns:a16="http://schemas.microsoft.com/office/drawing/2014/main" id="{C3602A3A-5F05-4E85-9375-ACA8C4D24C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1300" y="38100"/>
          <a:ext cx="4171950" cy="7822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276225</xdr:colOff>
      <xdr:row>1</xdr:row>
      <xdr:rowOff>28574</xdr:rowOff>
    </xdr:from>
    <xdr:to>
      <xdr:col>5</xdr:col>
      <xdr:colOff>142874</xdr:colOff>
      <xdr:row>5</xdr:row>
      <xdr:rowOff>133350</xdr:rowOff>
    </xdr:to>
    <xdr:pic>
      <xdr:nvPicPr>
        <xdr:cNvPr id="4" name="Picture 3" descr="http://deronltd.com/covid-19/assets-home/images/Ulearn.jpg">
          <a:extLst>
            <a:ext uri="{FF2B5EF4-FFF2-40B4-BE49-F238E27FC236}">
              <a16:creationId xmlns:a16="http://schemas.microsoft.com/office/drawing/2014/main" id="{BE47CA3B-4C52-48D9-8BEF-2337961649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266699"/>
          <a:ext cx="885824" cy="762001"/>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9525</xdr:colOff>
      <xdr:row>1</xdr:row>
      <xdr:rowOff>28574</xdr:rowOff>
    </xdr:from>
    <xdr:to>
      <xdr:col>2</xdr:col>
      <xdr:colOff>895349</xdr:colOff>
      <xdr:row>5</xdr:row>
      <xdr:rowOff>142875</xdr:rowOff>
    </xdr:to>
    <xdr:pic>
      <xdr:nvPicPr>
        <xdr:cNvPr id="2" name="Picture 1" descr="http://deronltd.com/covid-19/assets-home/images/Ulearn.jpg">
          <a:extLst>
            <a:ext uri="{FF2B5EF4-FFF2-40B4-BE49-F238E27FC236}">
              <a16:creationId xmlns:a16="http://schemas.microsoft.com/office/drawing/2014/main" id="{78D5B1AB-A0DB-4BEA-89B8-903552A881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7875" y="266699"/>
          <a:ext cx="885824" cy="77152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C4E0F-2F52-497F-B885-A93E0B2ACCF1}">
  <dimension ref="A1:H40"/>
  <sheetViews>
    <sheetView tabSelected="1" topLeftCell="A34" zoomScale="90" zoomScaleNormal="90" workbookViewId="0">
      <selection activeCell="A34" sqref="A34:H36"/>
    </sheetView>
  </sheetViews>
  <sheetFormatPr defaultRowHeight="14.5" x14ac:dyDescent="0.35"/>
  <cols>
    <col min="1" max="8" width="21.7265625" customWidth="1"/>
  </cols>
  <sheetData>
    <row r="1" spans="1:8" s="110" customFormat="1" ht="71.25" customHeight="1" thickBot="1" x14ac:dyDescent="0.55000000000000004">
      <c r="A1" s="185" t="s">
        <v>225</v>
      </c>
      <c r="B1" s="185"/>
      <c r="C1" s="185"/>
      <c r="D1" s="185"/>
      <c r="E1" s="185"/>
      <c r="F1" s="185"/>
      <c r="G1" s="185"/>
      <c r="H1" s="185"/>
    </row>
    <row r="2" spans="1:8" s="151" customFormat="1" ht="15" thickBot="1" x14ac:dyDescent="0.4"/>
    <row r="3" spans="1:8" s="151" customFormat="1" x14ac:dyDescent="0.35">
      <c r="A3" s="195" t="s">
        <v>206</v>
      </c>
      <c r="B3" s="196"/>
      <c r="C3" s="168"/>
      <c r="D3" s="154"/>
      <c r="E3" s="154"/>
      <c r="F3" s="154"/>
      <c r="G3" s="154"/>
      <c r="H3" s="155"/>
    </row>
    <row r="4" spans="1:8" s="151" customFormat="1" x14ac:dyDescent="0.35">
      <c r="A4" s="197" t="s">
        <v>209</v>
      </c>
      <c r="B4" s="198"/>
      <c r="C4" s="156"/>
      <c r="D4" s="157"/>
      <c r="E4" s="157"/>
      <c r="F4" s="157"/>
      <c r="G4" s="157"/>
      <c r="H4" s="158"/>
    </row>
    <row r="5" spans="1:8" s="151" customFormat="1" x14ac:dyDescent="0.35">
      <c r="A5" s="197" t="s">
        <v>208</v>
      </c>
      <c r="B5" s="198"/>
      <c r="C5" s="156"/>
      <c r="D5" s="157"/>
      <c r="E5" s="157"/>
      <c r="F5" s="157"/>
      <c r="G5" s="157"/>
      <c r="H5" s="158"/>
    </row>
    <row r="6" spans="1:8" s="151" customFormat="1" x14ac:dyDescent="0.35">
      <c r="A6" s="197" t="s">
        <v>207</v>
      </c>
      <c r="B6" s="198"/>
      <c r="C6" s="156"/>
      <c r="D6" s="157"/>
      <c r="E6" s="157"/>
      <c r="F6" s="157"/>
      <c r="G6" s="157"/>
      <c r="H6" s="158"/>
    </row>
    <row r="7" spans="1:8" s="151" customFormat="1" x14ac:dyDescent="0.35">
      <c r="A7" s="197" t="s">
        <v>226</v>
      </c>
      <c r="B7" s="198"/>
      <c r="C7" s="156"/>
      <c r="D7" s="157"/>
      <c r="E7" s="157"/>
      <c r="F7" s="157"/>
      <c r="G7" s="157"/>
      <c r="H7" s="158"/>
    </row>
    <row r="8" spans="1:8" s="151" customFormat="1" ht="15" thickBot="1" x14ac:dyDescent="0.4">
      <c r="A8" s="199" t="s">
        <v>227</v>
      </c>
      <c r="B8" s="200"/>
      <c r="C8" s="159"/>
      <c r="D8" s="160"/>
      <c r="E8" s="160"/>
      <c r="F8" s="160"/>
      <c r="G8" s="160"/>
      <c r="H8" s="161"/>
    </row>
    <row r="9" spans="1:8" s="151" customFormat="1" x14ac:dyDescent="0.35"/>
    <row r="10" spans="1:8" x14ac:dyDescent="0.35">
      <c r="A10" s="201" t="s">
        <v>228</v>
      </c>
      <c r="B10" s="201"/>
      <c r="C10" s="201"/>
      <c r="D10" s="201"/>
      <c r="E10" s="201"/>
      <c r="F10" s="201"/>
      <c r="G10" s="201"/>
      <c r="H10" s="201"/>
    </row>
    <row r="11" spans="1:8" s="151" customFormat="1" x14ac:dyDescent="0.35">
      <c r="A11" s="201"/>
      <c r="B11" s="201"/>
      <c r="C11" s="201"/>
      <c r="D11" s="201"/>
      <c r="E11" s="201"/>
      <c r="F11" s="201"/>
      <c r="G11" s="201"/>
      <c r="H11" s="201"/>
    </row>
    <row r="12" spans="1:8" ht="15" thickBot="1" x14ac:dyDescent="0.4"/>
    <row r="13" spans="1:8" x14ac:dyDescent="0.35">
      <c r="A13" s="192" t="s">
        <v>297</v>
      </c>
      <c r="B13" s="193"/>
      <c r="C13" s="193"/>
      <c r="D13" s="193"/>
      <c r="E13" s="193"/>
      <c r="F13" s="193"/>
      <c r="G13" s="193"/>
      <c r="H13" s="194"/>
    </row>
    <row r="14" spans="1:8" ht="30.5" customHeight="1" x14ac:dyDescent="0.35">
      <c r="A14" s="186" t="s">
        <v>229</v>
      </c>
      <c r="B14" s="187"/>
      <c r="C14" s="187"/>
      <c r="D14" s="187"/>
      <c r="E14" s="187"/>
      <c r="F14" s="187"/>
      <c r="G14" s="187"/>
      <c r="H14" s="188"/>
    </row>
    <row r="15" spans="1:8" ht="30.5" customHeight="1" x14ac:dyDescent="0.35">
      <c r="A15" s="186"/>
      <c r="B15" s="187"/>
      <c r="C15" s="187"/>
      <c r="D15" s="187"/>
      <c r="E15" s="187"/>
      <c r="F15" s="187"/>
      <c r="G15" s="187"/>
      <c r="H15" s="188"/>
    </row>
    <row r="16" spans="1:8" ht="133.5" customHeight="1" thickBot="1" x14ac:dyDescent="0.4">
      <c r="A16" s="189"/>
      <c r="B16" s="190"/>
      <c r="C16" s="190"/>
      <c r="D16" s="190"/>
      <c r="E16" s="190"/>
      <c r="F16" s="190"/>
      <c r="G16" s="190"/>
      <c r="H16" s="191"/>
    </row>
    <row r="17" spans="1:8" ht="15" thickBot="1" x14ac:dyDescent="0.4"/>
    <row r="18" spans="1:8" x14ac:dyDescent="0.35">
      <c r="A18" s="192" t="s">
        <v>298</v>
      </c>
      <c r="B18" s="193"/>
      <c r="C18" s="193"/>
      <c r="D18" s="193"/>
      <c r="E18" s="193"/>
      <c r="F18" s="193"/>
      <c r="G18" s="193"/>
      <c r="H18" s="194"/>
    </row>
    <row r="19" spans="1:8" ht="68" customHeight="1" x14ac:dyDescent="0.35">
      <c r="A19" s="186" t="s">
        <v>244</v>
      </c>
      <c r="B19" s="187"/>
      <c r="C19" s="187"/>
      <c r="D19" s="187"/>
      <c r="E19" s="187"/>
      <c r="F19" s="187"/>
      <c r="G19" s="187"/>
      <c r="H19" s="188"/>
    </row>
    <row r="20" spans="1:8" ht="68" customHeight="1" x14ac:dyDescent="0.35">
      <c r="A20" s="186"/>
      <c r="B20" s="187"/>
      <c r="C20" s="187"/>
      <c r="D20" s="187"/>
      <c r="E20" s="187"/>
      <c r="F20" s="187"/>
      <c r="G20" s="187"/>
      <c r="H20" s="188"/>
    </row>
    <row r="21" spans="1:8" ht="151" customHeight="1" thickBot="1" x14ac:dyDescent="0.4">
      <c r="A21" s="189"/>
      <c r="B21" s="190"/>
      <c r="C21" s="190"/>
      <c r="D21" s="190"/>
      <c r="E21" s="190"/>
      <c r="F21" s="190"/>
      <c r="G21" s="190"/>
      <c r="H21" s="191"/>
    </row>
    <row r="22" spans="1:8" ht="15" thickBot="1" x14ac:dyDescent="0.4"/>
    <row r="23" spans="1:8" x14ac:dyDescent="0.35">
      <c r="A23" s="192" t="s">
        <v>299</v>
      </c>
      <c r="B23" s="193"/>
      <c r="C23" s="193"/>
      <c r="D23" s="193"/>
      <c r="E23" s="193"/>
      <c r="F23" s="193"/>
      <c r="G23" s="193"/>
      <c r="H23" s="194"/>
    </row>
    <row r="24" spans="1:8" ht="31.5" customHeight="1" x14ac:dyDescent="0.35">
      <c r="A24" s="186" t="s">
        <v>243</v>
      </c>
      <c r="B24" s="187"/>
      <c r="C24" s="187"/>
      <c r="D24" s="187"/>
      <c r="E24" s="187"/>
      <c r="F24" s="187"/>
      <c r="G24" s="187"/>
      <c r="H24" s="188"/>
    </row>
    <row r="25" spans="1:8" ht="31.5" customHeight="1" x14ac:dyDescent="0.35">
      <c r="A25" s="186"/>
      <c r="B25" s="187"/>
      <c r="C25" s="187"/>
      <c r="D25" s="187"/>
      <c r="E25" s="187"/>
      <c r="F25" s="187"/>
      <c r="G25" s="187"/>
      <c r="H25" s="188"/>
    </row>
    <row r="26" spans="1:8" ht="160" customHeight="1" thickBot="1" x14ac:dyDescent="0.4">
      <c r="A26" s="189"/>
      <c r="B26" s="190"/>
      <c r="C26" s="190"/>
      <c r="D26" s="190"/>
      <c r="E26" s="190"/>
      <c r="F26" s="190"/>
      <c r="G26" s="190"/>
      <c r="H26" s="191"/>
    </row>
    <row r="27" spans="1:8" ht="15" thickBot="1" x14ac:dyDescent="0.4"/>
    <row r="28" spans="1:8" x14ac:dyDescent="0.35">
      <c r="A28" s="192" t="s">
        <v>300</v>
      </c>
      <c r="B28" s="193"/>
      <c r="C28" s="193"/>
      <c r="D28" s="193"/>
      <c r="E28" s="193"/>
      <c r="F28" s="193"/>
      <c r="G28" s="193"/>
      <c r="H28" s="194"/>
    </row>
    <row r="29" spans="1:8" s="149" customFormat="1" ht="15" customHeight="1" x14ac:dyDescent="0.35">
      <c r="A29" s="202" t="s">
        <v>238</v>
      </c>
      <c r="B29" s="203"/>
      <c r="C29" s="203"/>
      <c r="D29" s="203"/>
      <c r="E29" s="203"/>
      <c r="F29" s="203"/>
      <c r="G29" s="203"/>
      <c r="H29" s="204"/>
    </row>
    <row r="30" spans="1:8" s="149" customFormat="1" ht="15" customHeight="1" x14ac:dyDescent="0.35">
      <c r="A30" s="202"/>
      <c r="B30" s="203"/>
      <c r="C30" s="203"/>
      <c r="D30" s="203"/>
      <c r="E30" s="203"/>
      <c r="F30" s="203"/>
      <c r="G30" s="203"/>
      <c r="H30" s="204"/>
    </row>
    <row r="31" spans="1:8" s="149" customFormat="1" ht="15" customHeight="1" thickBot="1" x14ac:dyDescent="0.4">
      <c r="A31" s="205"/>
      <c r="B31" s="206"/>
      <c r="C31" s="206"/>
      <c r="D31" s="206"/>
      <c r="E31" s="206"/>
      <c r="F31" s="206"/>
      <c r="G31" s="206"/>
      <c r="H31" s="207"/>
    </row>
    <row r="32" spans="1:8" ht="15" thickBot="1" x14ac:dyDescent="0.4"/>
    <row r="33" spans="1:8" x14ac:dyDescent="0.35">
      <c r="A33" s="192" t="s">
        <v>301</v>
      </c>
      <c r="B33" s="193"/>
      <c r="C33" s="193"/>
      <c r="D33" s="193"/>
      <c r="E33" s="193"/>
      <c r="F33" s="193"/>
      <c r="G33" s="193"/>
      <c r="H33" s="194"/>
    </row>
    <row r="34" spans="1:8" s="149" customFormat="1" ht="52.5" customHeight="1" x14ac:dyDescent="0.35">
      <c r="A34" s="202" t="s">
        <v>245</v>
      </c>
      <c r="B34" s="203"/>
      <c r="C34" s="203"/>
      <c r="D34" s="203"/>
      <c r="E34" s="203"/>
      <c r="F34" s="203"/>
      <c r="G34" s="203"/>
      <c r="H34" s="204"/>
    </row>
    <row r="35" spans="1:8" s="149" customFormat="1" ht="52.5" customHeight="1" x14ac:dyDescent="0.35">
      <c r="A35" s="202"/>
      <c r="B35" s="203"/>
      <c r="C35" s="203"/>
      <c r="D35" s="203"/>
      <c r="E35" s="203"/>
      <c r="F35" s="203"/>
      <c r="G35" s="203"/>
      <c r="H35" s="204"/>
    </row>
    <row r="36" spans="1:8" s="149" customFormat="1" ht="279" customHeight="1" thickBot="1" x14ac:dyDescent="0.4">
      <c r="A36" s="205"/>
      <c r="B36" s="206"/>
      <c r="C36" s="206"/>
      <c r="D36" s="206"/>
      <c r="E36" s="206"/>
      <c r="F36" s="206"/>
      <c r="G36" s="206"/>
      <c r="H36" s="207"/>
    </row>
    <row r="40" spans="1:8" x14ac:dyDescent="0.35">
      <c r="A40" s="163"/>
    </row>
  </sheetData>
  <mergeCells count="18">
    <mergeCell ref="A34:H36"/>
    <mergeCell ref="A23:H23"/>
    <mergeCell ref="A24:H26"/>
    <mergeCell ref="A28:H28"/>
    <mergeCell ref="A29:H31"/>
    <mergeCell ref="A33:H33"/>
    <mergeCell ref="A1:H1"/>
    <mergeCell ref="A14:H16"/>
    <mergeCell ref="A19:H21"/>
    <mergeCell ref="A13:H13"/>
    <mergeCell ref="A18:H18"/>
    <mergeCell ref="A3:B3"/>
    <mergeCell ref="A4:B4"/>
    <mergeCell ref="A5:B5"/>
    <mergeCell ref="A6:B6"/>
    <mergeCell ref="A7:B7"/>
    <mergeCell ref="A8:B8"/>
    <mergeCell ref="A10:H1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8"/>
  <sheetViews>
    <sheetView topLeftCell="A4" workbookViewId="0">
      <selection activeCell="C13" sqref="C13"/>
    </sheetView>
  </sheetViews>
  <sheetFormatPr defaultColWidth="9.1796875" defaultRowHeight="14.5" x14ac:dyDescent="0.35"/>
  <cols>
    <col min="1" max="1" width="9.1796875" style="47"/>
    <col min="2" max="2" width="30.54296875" style="47" customWidth="1"/>
    <col min="3" max="3" width="89.1796875" style="47" customWidth="1"/>
    <col min="4" max="16384" width="9.1796875" style="47"/>
  </cols>
  <sheetData>
    <row r="1" spans="2:3" ht="15" thickBot="1" x14ac:dyDescent="0.4"/>
    <row r="2" spans="2:3" ht="15" thickBot="1" x14ac:dyDescent="0.4">
      <c r="B2" s="90" t="s">
        <v>92</v>
      </c>
      <c r="C2" s="91" t="s">
        <v>93</v>
      </c>
    </row>
    <row r="3" spans="2:3" ht="15" thickBot="1" x14ac:dyDescent="0.4">
      <c r="B3" s="92" t="s">
        <v>79</v>
      </c>
      <c r="C3" s="93" t="s">
        <v>94</v>
      </c>
    </row>
    <row r="4" spans="2:3" ht="28.5" thickBot="1" x14ac:dyDescent="0.4">
      <c r="B4" s="92" t="s">
        <v>95</v>
      </c>
      <c r="C4" s="93" t="s">
        <v>96</v>
      </c>
    </row>
    <row r="5" spans="2:3" x14ac:dyDescent="0.35">
      <c r="B5" s="302" t="s">
        <v>81</v>
      </c>
      <c r="C5" s="94" t="s">
        <v>97</v>
      </c>
    </row>
    <row r="6" spans="2:3" ht="28.5" thickBot="1" x14ac:dyDescent="0.4">
      <c r="B6" s="303"/>
      <c r="C6" s="93" t="s">
        <v>98</v>
      </c>
    </row>
    <row r="7" spans="2:3" x14ac:dyDescent="0.35">
      <c r="B7" s="302" t="s">
        <v>99</v>
      </c>
      <c r="C7" s="94" t="s">
        <v>100</v>
      </c>
    </row>
    <row r="8" spans="2:3" x14ac:dyDescent="0.35">
      <c r="B8" s="304"/>
      <c r="C8" s="95" t="s">
        <v>101</v>
      </c>
    </row>
    <row r="9" spans="2:3" x14ac:dyDescent="0.35">
      <c r="B9" s="304"/>
      <c r="C9" s="95" t="s">
        <v>102</v>
      </c>
    </row>
    <row r="10" spans="2:3" ht="15" thickBot="1" x14ac:dyDescent="0.4">
      <c r="B10" s="303"/>
      <c r="C10" s="96" t="s">
        <v>103</v>
      </c>
    </row>
    <row r="11" spans="2:3" ht="15" thickBot="1" x14ac:dyDescent="0.4">
      <c r="B11" s="92" t="s">
        <v>83</v>
      </c>
      <c r="C11" s="93" t="s">
        <v>104</v>
      </c>
    </row>
    <row r="12" spans="2:3" x14ac:dyDescent="0.35">
      <c r="B12" s="302" t="s">
        <v>84</v>
      </c>
      <c r="C12" s="95" t="s">
        <v>105</v>
      </c>
    </row>
    <row r="13" spans="2:3" ht="28.5" thickBot="1" x14ac:dyDescent="0.4">
      <c r="B13" s="303"/>
      <c r="C13" s="96" t="s">
        <v>106</v>
      </c>
    </row>
    <row r="14" spans="2:3" ht="28" x14ac:dyDescent="0.35">
      <c r="B14" s="302" t="s">
        <v>85</v>
      </c>
      <c r="C14" s="97" t="s">
        <v>107</v>
      </c>
    </row>
    <row r="15" spans="2:3" ht="28.5" thickBot="1" x14ac:dyDescent="0.4">
      <c r="B15" s="303"/>
      <c r="C15" s="98" t="s">
        <v>108</v>
      </c>
    </row>
    <row r="16" spans="2:3" ht="21" customHeight="1" thickBot="1" x14ac:dyDescent="0.4">
      <c r="B16" s="92" t="s">
        <v>87</v>
      </c>
      <c r="C16" s="93" t="s">
        <v>109</v>
      </c>
    </row>
    <row r="17" spans="2:3" ht="21" customHeight="1" thickBot="1" x14ac:dyDescent="0.4">
      <c r="B17" s="92" t="s">
        <v>110</v>
      </c>
      <c r="C17" s="93"/>
    </row>
    <row r="18" spans="2:3" ht="21" customHeight="1" thickBot="1" x14ac:dyDescent="0.4">
      <c r="B18" s="92" t="s">
        <v>111</v>
      </c>
      <c r="C18" s="99" t="s">
        <v>112</v>
      </c>
    </row>
  </sheetData>
  <mergeCells count="4">
    <mergeCell ref="B5:B6"/>
    <mergeCell ref="B7:B10"/>
    <mergeCell ref="B12:B13"/>
    <mergeCell ref="B14:B15"/>
  </mergeCells>
  <pageMargins left="0.7" right="0.7" top="0.75" bottom="0.75" header="0.3" footer="0.3"/>
  <pageSetup paperSize="9" orientation="portrait" r:id="rId1"/>
  <headerFooter>
    <oddHeader>&amp;L&amp;"Calibri"&amp;10&amp;K000000OFFICIAL&amp;1#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4"/>
  <sheetViews>
    <sheetView workbookViewId="0">
      <selection activeCell="C11" sqref="C11"/>
    </sheetView>
  </sheetViews>
  <sheetFormatPr defaultColWidth="9.1796875" defaultRowHeight="14" x14ac:dyDescent="0.3"/>
  <cols>
    <col min="1" max="1" width="11.1796875" style="1" customWidth="1"/>
    <col min="2" max="2" width="30.453125" style="1" customWidth="1"/>
    <col min="3" max="3" width="25.26953125" style="1" customWidth="1"/>
    <col min="4" max="4" width="15.54296875" style="1" customWidth="1"/>
    <col min="5" max="5" width="10.54296875" style="1" customWidth="1"/>
    <col min="6" max="6" width="10.26953125" style="1" customWidth="1"/>
    <col min="7" max="7" width="13.26953125" style="1" customWidth="1"/>
    <col min="8" max="8" width="18.453125" style="1" customWidth="1"/>
    <col min="9" max="9" width="14.1796875" style="1" customWidth="1"/>
    <col min="10" max="10" width="11.81640625" style="1" customWidth="1"/>
    <col min="11" max="11" width="10.7265625" style="1" customWidth="1"/>
    <col min="12" max="12" width="13" style="1" customWidth="1"/>
    <col min="13" max="13" width="12" style="1" customWidth="1"/>
    <col min="14" max="16384" width="9.1796875" style="1"/>
  </cols>
  <sheetData>
    <row r="1" spans="1:27" ht="18.75" customHeight="1" x14ac:dyDescent="0.35">
      <c r="A1" s="306" t="s">
        <v>24</v>
      </c>
      <c r="B1" s="306"/>
      <c r="C1" s="306"/>
      <c r="D1" s="306"/>
      <c r="E1" s="306"/>
      <c r="F1" s="306"/>
      <c r="G1" s="306"/>
      <c r="H1" s="306"/>
      <c r="I1" s="306"/>
      <c r="J1" s="306"/>
      <c r="K1" s="306"/>
      <c r="L1" s="306"/>
      <c r="M1" s="306"/>
    </row>
    <row r="2" spans="1:27" s="12" customFormat="1" ht="12" customHeight="1" x14ac:dyDescent="0.35">
      <c r="A2" s="11" t="s">
        <v>16</v>
      </c>
      <c r="B2" s="30" t="s">
        <v>23</v>
      </c>
      <c r="C2" s="305"/>
      <c r="D2" s="305"/>
      <c r="E2" s="305"/>
      <c r="F2" s="305"/>
      <c r="G2" s="305"/>
      <c r="H2" s="305"/>
      <c r="I2" s="305"/>
      <c r="J2" s="305"/>
      <c r="K2" s="305"/>
      <c r="L2" s="305"/>
      <c r="M2" s="305"/>
    </row>
    <row r="3" spans="1:27" s="12" customFormat="1" ht="12" customHeight="1" x14ac:dyDescent="0.35">
      <c r="A3" s="11" t="s">
        <v>17</v>
      </c>
      <c r="B3" s="30" t="s">
        <v>22</v>
      </c>
      <c r="C3" s="305"/>
      <c r="D3" s="305"/>
      <c r="E3" s="305"/>
      <c r="F3" s="305"/>
      <c r="G3" s="305"/>
      <c r="H3" s="305"/>
      <c r="I3" s="305"/>
      <c r="J3" s="305"/>
      <c r="K3" s="305"/>
      <c r="L3" s="305"/>
      <c r="M3" s="305"/>
    </row>
    <row r="4" spans="1:27" s="12" customFormat="1" ht="12" customHeight="1" x14ac:dyDescent="0.35">
      <c r="A4" s="11" t="s">
        <v>20</v>
      </c>
      <c r="B4" s="30" t="s">
        <v>21</v>
      </c>
      <c r="C4" s="305"/>
      <c r="D4" s="305"/>
      <c r="E4" s="305"/>
      <c r="F4" s="305"/>
      <c r="G4" s="305"/>
      <c r="H4" s="305"/>
      <c r="I4" s="305"/>
      <c r="J4" s="305"/>
      <c r="K4" s="305"/>
      <c r="L4" s="305"/>
      <c r="M4" s="305"/>
    </row>
    <row r="5" spans="1:27" s="12" customFormat="1" ht="12" customHeight="1" x14ac:dyDescent="0.35">
      <c r="A5" s="11" t="s">
        <v>19</v>
      </c>
      <c r="B5" s="30"/>
      <c r="C5" s="305"/>
      <c r="D5" s="305"/>
      <c r="E5" s="305"/>
      <c r="F5" s="305"/>
      <c r="G5" s="305"/>
      <c r="H5" s="305"/>
      <c r="I5" s="305"/>
      <c r="J5" s="305"/>
      <c r="K5" s="305"/>
      <c r="L5" s="305"/>
      <c r="M5" s="305"/>
    </row>
    <row r="6" spans="1:27" s="12" customFormat="1" ht="12" customHeight="1" x14ac:dyDescent="0.35">
      <c r="A6" s="11" t="s">
        <v>18</v>
      </c>
      <c r="B6" s="30"/>
      <c r="C6" s="305"/>
      <c r="D6" s="305"/>
      <c r="E6" s="305"/>
      <c r="F6" s="305"/>
      <c r="G6" s="305"/>
      <c r="H6" s="305"/>
      <c r="I6" s="305"/>
      <c r="J6" s="305"/>
      <c r="K6" s="305"/>
      <c r="L6" s="305"/>
      <c r="M6" s="305"/>
    </row>
    <row r="7" spans="1:27" ht="4.5" customHeight="1" x14ac:dyDescent="0.3">
      <c r="A7" s="27"/>
      <c r="B7" s="28"/>
      <c r="C7" s="32"/>
      <c r="D7" s="33"/>
      <c r="E7" s="33"/>
      <c r="F7" s="33"/>
      <c r="G7" s="33"/>
      <c r="H7" s="33"/>
      <c r="I7" s="33"/>
      <c r="J7" s="33"/>
      <c r="K7" s="33"/>
      <c r="L7" s="33"/>
      <c r="M7" s="33"/>
      <c r="N7" s="23"/>
      <c r="O7" s="23"/>
      <c r="P7" s="23"/>
      <c r="Q7" s="23"/>
      <c r="R7" s="23"/>
      <c r="S7" s="23"/>
      <c r="T7" s="23"/>
      <c r="U7" s="23"/>
      <c r="V7" s="23"/>
      <c r="W7" s="23"/>
      <c r="X7" s="23"/>
      <c r="Y7" s="23"/>
      <c r="Z7" s="23"/>
      <c r="AA7" s="23"/>
    </row>
    <row r="8" spans="1:27" s="9" customFormat="1" ht="26" x14ac:dyDescent="0.3">
      <c r="A8" s="7" t="s">
        <v>6</v>
      </c>
      <c r="B8" s="8" t="s">
        <v>7</v>
      </c>
      <c r="C8" s="34" t="s">
        <v>8</v>
      </c>
      <c r="D8" s="34" t="s">
        <v>9</v>
      </c>
      <c r="E8" s="35" t="s">
        <v>0</v>
      </c>
      <c r="F8" s="35" t="s">
        <v>25</v>
      </c>
      <c r="G8" s="34" t="s">
        <v>10</v>
      </c>
      <c r="H8" s="34" t="s">
        <v>11</v>
      </c>
      <c r="I8" s="34" t="s">
        <v>12</v>
      </c>
      <c r="J8" s="34" t="s">
        <v>13</v>
      </c>
      <c r="K8" s="34" t="s">
        <v>14</v>
      </c>
      <c r="L8" s="34" t="s">
        <v>4</v>
      </c>
      <c r="M8" s="34" t="s">
        <v>15</v>
      </c>
      <c r="N8" s="23"/>
      <c r="O8" s="23"/>
      <c r="P8" s="23"/>
      <c r="Q8" s="23"/>
      <c r="R8" s="23"/>
      <c r="S8" s="23"/>
      <c r="T8" s="23"/>
      <c r="U8" s="23"/>
      <c r="V8" s="23"/>
      <c r="W8" s="23"/>
      <c r="X8" s="23"/>
      <c r="Y8" s="23"/>
      <c r="Z8" s="23"/>
      <c r="AA8" s="23"/>
    </row>
    <row r="9" spans="1:27" x14ac:dyDescent="0.3">
      <c r="A9" s="10"/>
      <c r="B9" s="31"/>
      <c r="C9" s="10"/>
      <c r="D9" s="10"/>
      <c r="E9" s="10"/>
      <c r="F9" s="10"/>
      <c r="G9" s="10"/>
      <c r="H9" s="10"/>
      <c r="I9" s="10"/>
      <c r="J9" s="10"/>
      <c r="K9" s="10"/>
      <c r="L9" s="10"/>
      <c r="M9" s="10"/>
      <c r="N9" s="23"/>
      <c r="O9" s="23"/>
      <c r="P9" s="23"/>
      <c r="Q9" s="23"/>
      <c r="R9" s="23"/>
      <c r="S9" s="23"/>
      <c r="T9" s="23"/>
      <c r="U9" s="23"/>
      <c r="V9" s="23"/>
      <c r="W9" s="23"/>
      <c r="X9" s="23"/>
      <c r="Y9" s="23"/>
      <c r="Z9" s="23"/>
      <c r="AA9" s="23"/>
    </row>
    <row r="10" spans="1:27" x14ac:dyDescent="0.3">
      <c r="A10" s="10"/>
      <c r="B10" s="31"/>
      <c r="C10" s="10"/>
      <c r="D10" s="10"/>
      <c r="E10" s="10"/>
      <c r="F10" s="10"/>
      <c r="G10" s="10"/>
      <c r="H10" s="10"/>
      <c r="I10" s="10"/>
      <c r="J10" s="10"/>
      <c r="K10" s="10"/>
      <c r="L10" s="10"/>
      <c r="M10" s="10"/>
    </row>
    <row r="11" spans="1:27" x14ac:dyDescent="0.3">
      <c r="A11" s="10"/>
      <c r="B11" s="10"/>
      <c r="C11" s="10"/>
      <c r="D11" s="10"/>
      <c r="E11" s="10"/>
      <c r="F11" s="10"/>
      <c r="G11" s="10"/>
      <c r="H11" s="10"/>
      <c r="I11" s="10"/>
      <c r="J11" s="10"/>
      <c r="K11" s="10"/>
      <c r="L11" s="10"/>
      <c r="M11" s="10"/>
    </row>
    <row r="12" spans="1:27" x14ac:dyDescent="0.3">
      <c r="A12" s="10"/>
      <c r="B12" s="10"/>
      <c r="C12" s="10"/>
      <c r="D12" s="10"/>
      <c r="E12" s="10"/>
      <c r="F12" s="10"/>
      <c r="G12" s="10"/>
      <c r="H12" s="10"/>
      <c r="I12" s="10"/>
      <c r="J12" s="10"/>
      <c r="K12" s="10"/>
      <c r="L12" s="10"/>
      <c r="M12" s="10"/>
    </row>
    <row r="13" spans="1:27" x14ac:dyDescent="0.3">
      <c r="A13" s="10"/>
      <c r="B13" s="10"/>
      <c r="C13" s="10"/>
      <c r="D13" s="10"/>
      <c r="E13" s="10"/>
      <c r="F13" s="10"/>
      <c r="G13" s="10"/>
      <c r="H13" s="10"/>
      <c r="I13" s="10"/>
      <c r="J13" s="10"/>
      <c r="K13" s="10"/>
      <c r="L13" s="10"/>
      <c r="M13" s="10"/>
    </row>
    <row r="14" spans="1:27" x14ac:dyDescent="0.3">
      <c r="A14" s="10"/>
      <c r="B14" s="10"/>
      <c r="C14" s="10"/>
      <c r="D14" s="10"/>
      <c r="E14" s="10"/>
      <c r="F14" s="10"/>
      <c r="G14" s="10"/>
      <c r="H14" s="10"/>
      <c r="I14" s="10"/>
      <c r="J14" s="10"/>
      <c r="K14" s="10"/>
      <c r="L14" s="10"/>
      <c r="M14" s="10"/>
    </row>
  </sheetData>
  <mergeCells count="2">
    <mergeCell ref="C2:M6"/>
    <mergeCell ref="A1:M1"/>
  </mergeCells>
  <pageMargins left="0.7" right="0.7" top="0.75" bottom="0.75" header="0.3" footer="0.3"/>
  <pageSetup orientation="portrait" horizontalDpi="300" verticalDpi="300"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zoomScaleNormal="100" workbookViewId="0">
      <selection activeCell="A18" sqref="A18:XFD18"/>
    </sheetView>
  </sheetViews>
  <sheetFormatPr defaultColWidth="8.7265625" defaultRowHeight="16" x14ac:dyDescent="0.5"/>
  <cols>
    <col min="1" max="1" width="37" style="110" customWidth="1"/>
    <col min="2" max="2" width="38" style="110" customWidth="1"/>
    <col min="3" max="3" width="10.7265625" style="110" customWidth="1"/>
    <col min="4" max="4" width="17.7265625" style="115" customWidth="1"/>
    <col min="5" max="5" width="18" style="116" customWidth="1"/>
    <col min="6" max="6" width="18.7265625" style="116" customWidth="1"/>
    <col min="7" max="8" width="28.7265625" style="110" customWidth="1"/>
    <col min="9" max="16384" width="8.7265625" style="110"/>
  </cols>
  <sheetData>
    <row r="1" spans="1:8" ht="71.25" customHeight="1" thickBot="1" x14ac:dyDescent="0.55000000000000004">
      <c r="A1" s="185" t="s">
        <v>183</v>
      </c>
      <c r="B1" s="185"/>
      <c r="C1" s="185"/>
      <c r="D1" s="185"/>
      <c r="E1" s="185"/>
      <c r="F1" s="185"/>
      <c r="G1" s="185"/>
      <c r="H1" s="185"/>
    </row>
    <row r="2" spans="1:8" ht="16.5" thickBot="1" x14ac:dyDescent="0.55000000000000004">
      <c r="A2" s="226" t="s">
        <v>210</v>
      </c>
      <c r="B2" s="227"/>
      <c r="C2" s="227"/>
      <c r="D2" s="227"/>
      <c r="E2" s="227"/>
      <c r="F2" s="228"/>
      <c r="G2" s="119" t="s">
        <v>179</v>
      </c>
      <c r="H2" s="119" t="s">
        <v>180</v>
      </c>
    </row>
    <row r="3" spans="1:8" ht="15.75" customHeight="1" x14ac:dyDescent="0.5">
      <c r="A3" s="229"/>
      <c r="B3" s="230"/>
      <c r="C3" s="230"/>
      <c r="D3" s="230"/>
      <c r="E3" s="230"/>
      <c r="F3" s="231"/>
      <c r="G3" s="208"/>
      <c r="H3" s="208"/>
    </row>
    <row r="4" spans="1:8" ht="15.75" customHeight="1" x14ac:dyDescent="0.5">
      <c r="A4" s="232"/>
      <c r="B4" s="233"/>
      <c r="C4" s="233"/>
      <c r="D4" s="233"/>
      <c r="E4" s="233"/>
      <c r="F4" s="234"/>
      <c r="G4" s="209"/>
      <c r="H4" s="209"/>
    </row>
    <row r="5" spans="1:8" ht="15.75" customHeight="1" thickBot="1" x14ac:dyDescent="0.55000000000000004">
      <c r="A5" s="232"/>
      <c r="B5" s="233"/>
      <c r="C5" s="233"/>
      <c r="D5" s="233"/>
      <c r="E5" s="233"/>
      <c r="F5" s="234"/>
      <c r="G5" s="209"/>
      <c r="H5" s="209"/>
    </row>
    <row r="6" spans="1:8" ht="16.5" thickBot="1" x14ac:dyDescent="0.55000000000000004">
      <c r="A6" s="117" t="s">
        <v>163</v>
      </c>
      <c r="B6" s="118" t="s">
        <v>164</v>
      </c>
      <c r="C6" s="118"/>
      <c r="D6" s="120" t="s">
        <v>178</v>
      </c>
      <c r="E6" s="121" t="s">
        <v>161</v>
      </c>
      <c r="F6" s="122" t="s">
        <v>162</v>
      </c>
      <c r="G6" s="119" t="s">
        <v>2</v>
      </c>
      <c r="H6" s="119" t="s">
        <v>180</v>
      </c>
    </row>
    <row r="7" spans="1:8" ht="15.75" customHeight="1" thickBot="1" x14ac:dyDescent="0.55000000000000004">
      <c r="A7" s="223"/>
      <c r="B7" s="220"/>
      <c r="C7" s="111" t="s">
        <v>0</v>
      </c>
      <c r="D7" s="112"/>
      <c r="E7" s="114"/>
      <c r="F7" s="114"/>
      <c r="G7" s="208"/>
      <c r="H7" s="208"/>
    </row>
    <row r="8" spans="1:8" ht="15.75" customHeight="1" thickBot="1" x14ac:dyDescent="0.55000000000000004">
      <c r="A8" s="224"/>
      <c r="B8" s="221"/>
      <c r="C8" s="111" t="s">
        <v>25</v>
      </c>
      <c r="D8" s="114"/>
      <c r="E8" s="153"/>
      <c r="F8" s="113"/>
      <c r="G8" s="209"/>
      <c r="H8" s="209"/>
    </row>
    <row r="9" spans="1:8" ht="15.75" customHeight="1" thickBot="1" x14ac:dyDescent="0.55000000000000004">
      <c r="A9" s="224"/>
      <c r="B9" s="221"/>
      <c r="C9" s="111" t="s">
        <v>1</v>
      </c>
      <c r="D9" s="114"/>
      <c r="E9" s="153"/>
      <c r="F9" s="113"/>
      <c r="G9" s="209"/>
      <c r="H9" s="209"/>
    </row>
    <row r="10" spans="1:8" ht="15.75" customHeight="1" thickBot="1" x14ac:dyDescent="0.55000000000000004">
      <c r="A10" s="224"/>
      <c r="B10" s="221"/>
      <c r="C10" s="217" t="s">
        <v>160</v>
      </c>
      <c r="D10" s="217"/>
      <c r="E10" s="217"/>
      <c r="F10" s="217"/>
      <c r="G10" s="209"/>
      <c r="H10" s="209"/>
    </row>
    <row r="11" spans="1:8" ht="16.5" thickBot="1" x14ac:dyDescent="0.55000000000000004">
      <c r="A11" s="224"/>
      <c r="B11" s="222"/>
      <c r="C11" s="218"/>
      <c r="D11" s="219"/>
      <c r="E11" s="219"/>
      <c r="F11" s="219"/>
      <c r="G11" s="210"/>
      <c r="H11" s="210"/>
    </row>
    <row r="12" spans="1:8" ht="16.5" thickBot="1" x14ac:dyDescent="0.55000000000000004">
      <c r="A12" s="224"/>
      <c r="B12" s="118" t="s">
        <v>171</v>
      </c>
      <c r="C12" s="118"/>
      <c r="D12" s="120" t="s">
        <v>178</v>
      </c>
      <c r="E12" s="121" t="s">
        <v>161</v>
      </c>
      <c r="F12" s="122" t="s">
        <v>162</v>
      </c>
      <c r="G12" s="119" t="s">
        <v>2</v>
      </c>
      <c r="H12" s="119" t="s">
        <v>180</v>
      </c>
    </row>
    <row r="13" spans="1:8" ht="15.75" customHeight="1" thickBot="1" x14ac:dyDescent="0.55000000000000004">
      <c r="A13" s="224"/>
      <c r="B13" s="220"/>
      <c r="C13" s="111" t="s">
        <v>0</v>
      </c>
      <c r="D13" s="112"/>
      <c r="E13" s="114"/>
      <c r="F13" s="114"/>
      <c r="G13" s="208"/>
      <c r="H13" s="208"/>
    </row>
    <row r="14" spans="1:8" ht="15.75" customHeight="1" thickBot="1" x14ac:dyDescent="0.55000000000000004">
      <c r="A14" s="224"/>
      <c r="B14" s="221"/>
      <c r="C14" s="111" t="s">
        <v>25</v>
      </c>
      <c r="D14" s="114"/>
      <c r="E14" s="153"/>
      <c r="F14" s="113"/>
      <c r="G14" s="209"/>
      <c r="H14" s="209"/>
    </row>
    <row r="15" spans="1:8" ht="15.75" customHeight="1" thickBot="1" x14ac:dyDescent="0.55000000000000004">
      <c r="A15" s="224"/>
      <c r="B15" s="221"/>
      <c r="C15" s="111" t="s">
        <v>1</v>
      </c>
      <c r="D15" s="114"/>
      <c r="E15" s="153"/>
      <c r="F15" s="113"/>
      <c r="G15" s="209"/>
      <c r="H15" s="209"/>
    </row>
    <row r="16" spans="1:8" ht="15.75" customHeight="1" thickBot="1" x14ac:dyDescent="0.55000000000000004">
      <c r="A16" s="224"/>
      <c r="B16" s="221"/>
      <c r="C16" s="217" t="s">
        <v>160</v>
      </c>
      <c r="D16" s="217"/>
      <c r="E16" s="217"/>
      <c r="F16" s="217"/>
      <c r="G16" s="209"/>
      <c r="H16" s="209"/>
    </row>
    <row r="17" spans="1:8" ht="16.5" thickBot="1" x14ac:dyDescent="0.55000000000000004">
      <c r="A17" s="225"/>
      <c r="B17" s="222"/>
      <c r="C17" s="218"/>
      <c r="D17" s="219"/>
      <c r="E17" s="219"/>
      <c r="F17" s="219"/>
      <c r="G17" s="210"/>
      <c r="H17" s="210"/>
    </row>
    <row r="18" spans="1:8" ht="15.75" customHeight="1" thickBot="1" x14ac:dyDescent="0.55000000000000004">
      <c r="A18" s="117" t="s">
        <v>140</v>
      </c>
      <c r="B18" s="118" t="s">
        <v>138</v>
      </c>
      <c r="C18" s="118"/>
      <c r="D18" s="120" t="s">
        <v>178</v>
      </c>
      <c r="E18" s="121" t="s">
        <v>161</v>
      </c>
      <c r="F18" s="122" t="s">
        <v>162</v>
      </c>
      <c r="G18" s="119" t="s">
        <v>2</v>
      </c>
      <c r="H18" s="119" t="s">
        <v>180</v>
      </c>
    </row>
    <row r="19" spans="1:8" ht="18.5" customHeight="1" thickBot="1" x14ac:dyDescent="0.55000000000000004">
      <c r="A19" s="211"/>
      <c r="B19" s="214"/>
      <c r="C19" s="111" t="s">
        <v>0</v>
      </c>
      <c r="D19" s="112"/>
      <c r="E19" s="114"/>
      <c r="F19" s="114"/>
      <c r="G19" s="208"/>
      <c r="H19" s="208"/>
    </row>
    <row r="20" spans="1:8" ht="15.75" customHeight="1" thickBot="1" x14ac:dyDescent="0.55000000000000004">
      <c r="A20" s="212"/>
      <c r="B20" s="215"/>
      <c r="C20" s="111" t="s">
        <v>25</v>
      </c>
      <c r="D20" s="114"/>
      <c r="E20" s="113"/>
      <c r="F20" s="113"/>
      <c r="G20" s="209"/>
      <c r="H20" s="209"/>
    </row>
    <row r="21" spans="1:8" ht="15.75" customHeight="1" thickBot="1" x14ac:dyDescent="0.55000000000000004">
      <c r="A21" s="212"/>
      <c r="B21" s="215"/>
      <c r="C21" s="111" t="s">
        <v>1</v>
      </c>
      <c r="D21" s="114"/>
      <c r="E21" s="113"/>
      <c r="F21" s="113"/>
      <c r="G21" s="209"/>
      <c r="H21" s="209"/>
    </row>
    <row r="22" spans="1:8" ht="16.5" customHeight="1" thickBot="1" x14ac:dyDescent="0.55000000000000004">
      <c r="A22" s="212"/>
      <c r="B22" s="215"/>
      <c r="C22" s="217" t="s">
        <v>160</v>
      </c>
      <c r="D22" s="217"/>
      <c r="E22" s="217"/>
      <c r="F22" s="217"/>
      <c r="G22" s="209"/>
      <c r="H22" s="209"/>
    </row>
    <row r="23" spans="1:8" ht="15.75" customHeight="1" thickBot="1" x14ac:dyDescent="0.55000000000000004">
      <c r="A23" s="213"/>
      <c r="B23" s="216"/>
      <c r="C23" s="218"/>
      <c r="D23" s="219"/>
      <c r="E23" s="219"/>
      <c r="F23" s="219"/>
      <c r="G23" s="210"/>
      <c r="H23" s="210"/>
    </row>
    <row r="24" spans="1:8" ht="15.75" customHeight="1" thickBot="1" x14ac:dyDescent="0.55000000000000004">
      <c r="A24" s="117" t="s">
        <v>172</v>
      </c>
      <c r="B24" s="118" t="s">
        <v>139</v>
      </c>
      <c r="C24" s="118"/>
      <c r="D24" s="120" t="s">
        <v>178</v>
      </c>
      <c r="E24" s="121" t="s">
        <v>161</v>
      </c>
      <c r="F24" s="122" t="s">
        <v>162</v>
      </c>
      <c r="G24" s="119" t="s">
        <v>2</v>
      </c>
      <c r="H24" s="119" t="s">
        <v>180</v>
      </c>
    </row>
    <row r="25" spans="1:8" ht="15.75" customHeight="1" thickBot="1" x14ac:dyDescent="0.55000000000000004">
      <c r="A25" s="211"/>
      <c r="B25" s="214"/>
      <c r="C25" s="111" t="s">
        <v>0</v>
      </c>
      <c r="D25" s="112"/>
      <c r="E25" s="114"/>
      <c r="F25" s="114"/>
      <c r="G25" s="208"/>
      <c r="H25" s="208"/>
    </row>
    <row r="26" spans="1:8" ht="15.75" customHeight="1" thickBot="1" x14ac:dyDescent="0.55000000000000004">
      <c r="A26" s="212"/>
      <c r="B26" s="215"/>
      <c r="C26" s="111" t="s">
        <v>25</v>
      </c>
      <c r="D26" s="114"/>
      <c r="E26" s="113"/>
      <c r="F26" s="113"/>
      <c r="G26" s="209"/>
      <c r="H26" s="209"/>
    </row>
    <row r="27" spans="1:8" ht="17.25" customHeight="1" thickBot="1" x14ac:dyDescent="0.55000000000000004">
      <c r="A27" s="212"/>
      <c r="B27" s="215"/>
      <c r="C27" s="111" t="s">
        <v>1</v>
      </c>
      <c r="D27" s="114"/>
      <c r="E27" s="113"/>
      <c r="F27" s="113"/>
      <c r="G27" s="209"/>
      <c r="H27" s="209"/>
    </row>
    <row r="28" spans="1:8" ht="15.75" customHeight="1" thickBot="1" x14ac:dyDescent="0.55000000000000004">
      <c r="A28" s="212"/>
      <c r="B28" s="215"/>
      <c r="C28" s="217" t="s">
        <v>160</v>
      </c>
      <c r="D28" s="217"/>
      <c r="E28" s="217"/>
      <c r="F28" s="217"/>
      <c r="G28" s="209"/>
      <c r="H28" s="209"/>
    </row>
    <row r="29" spans="1:8" ht="15.75" customHeight="1" thickBot="1" x14ac:dyDescent="0.55000000000000004">
      <c r="A29" s="213"/>
      <c r="B29" s="216"/>
      <c r="C29" s="218"/>
      <c r="D29" s="219"/>
      <c r="E29" s="219"/>
      <c r="F29" s="219"/>
      <c r="G29" s="210"/>
      <c r="H29" s="210"/>
    </row>
    <row r="30" spans="1:8" ht="16.5" thickBot="1" x14ac:dyDescent="0.55000000000000004">
      <c r="A30" s="117" t="s">
        <v>167</v>
      </c>
      <c r="B30" s="118" t="s">
        <v>165</v>
      </c>
      <c r="C30" s="118"/>
      <c r="D30" s="120" t="s">
        <v>178</v>
      </c>
      <c r="E30" s="121" t="s">
        <v>161</v>
      </c>
      <c r="F30" s="122" t="s">
        <v>162</v>
      </c>
      <c r="G30" s="119" t="s">
        <v>2</v>
      </c>
      <c r="H30" s="119" t="s">
        <v>180</v>
      </c>
    </row>
    <row r="31" spans="1:8" ht="15.75" customHeight="1" thickBot="1" x14ac:dyDescent="0.55000000000000004">
      <c r="A31" s="223"/>
      <c r="B31" s="220"/>
      <c r="C31" s="111" t="s">
        <v>0</v>
      </c>
      <c r="D31" s="112"/>
      <c r="E31" s="114"/>
      <c r="F31" s="114"/>
      <c r="G31" s="208"/>
      <c r="H31" s="208"/>
    </row>
    <row r="32" spans="1:8" ht="15.75" customHeight="1" thickBot="1" x14ac:dyDescent="0.55000000000000004">
      <c r="A32" s="224"/>
      <c r="B32" s="221"/>
      <c r="C32" s="111" t="s">
        <v>25</v>
      </c>
      <c r="D32" s="114"/>
      <c r="E32" s="153"/>
      <c r="F32" s="113"/>
      <c r="G32" s="209"/>
      <c r="H32" s="209"/>
    </row>
    <row r="33" spans="1:8" ht="15.75" customHeight="1" thickBot="1" x14ac:dyDescent="0.55000000000000004">
      <c r="A33" s="224"/>
      <c r="B33" s="221"/>
      <c r="C33" s="111" t="s">
        <v>1</v>
      </c>
      <c r="D33" s="114"/>
      <c r="E33" s="153"/>
      <c r="F33" s="113"/>
      <c r="G33" s="209"/>
      <c r="H33" s="209"/>
    </row>
    <row r="34" spans="1:8" ht="15.75" customHeight="1" thickBot="1" x14ac:dyDescent="0.55000000000000004">
      <c r="A34" s="224"/>
      <c r="B34" s="221"/>
      <c r="C34" s="217" t="s">
        <v>160</v>
      </c>
      <c r="D34" s="217"/>
      <c r="E34" s="217"/>
      <c r="F34" s="217"/>
      <c r="G34" s="209"/>
      <c r="H34" s="209"/>
    </row>
    <row r="35" spans="1:8" ht="16.5" thickBot="1" x14ac:dyDescent="0.55000000000000004">
      <c r="A35" s="224"/>
      <c r="B35" s="222"/>
      <c r="C35" s="218"/>
      <c r="D35" s="219"/>
      <c r="E35" s="219"/>
      <c r="F35" s="219"/>
      <c r="G35" s="210"/>
      <c r="H35" s="210"/>
    </row>
    <row r="36" spans="1:8" ht="16.5" thickBot="1" x14ac:dyDescent="0.55000000000000004">
      <c r="A36" s="224"/>
      <c r="B36" s="118" t="s">
        <v>173</v>
      </c>
      <c r="C36" s="118"/>
      <c r="D36" s="120" t="s">
        <v>178</v>
      </c>
      <c r="E36" s="121" t="s">
        <v>161</v>
      </c>
      <c r="F36" s="122" t="s">
        <v>162</v>
      </c>
      <c r="G36" s="119" t="s">
        <v>2</v>
      </c>
      <c r="H36" s="119" t="s">
        <v>180</v>
      </c>
    </row>
    <row r="37" spans="1:8" ht="15.75" customHeight="1" thickBot="1" x14ac:dyDescent="0.55000000000000004">
      <c r="A37" s="224"/>
      <c r="B37" s="220"/>
      <c r="C37" s="111" t="s">
        <v>0</v>
      </c>
      <c r="D37" s="112"/>
      <c r="E37" s="114"/>
      <c r="F37" s="114"/>
      <c r="G37" s="208"/>
      <c r="H37" s="208"/>
    </row>
    <row r="38" spans="1:8" ht="15.75" customHeight="1" thickBot="1" x14ac:dyDescent="0.55000000000000004">
      <c r="A38" s="224"/>
      <c r="B38" s="221"/>
      <c r="C38" s="111" t="s">
        <v>25</v>
      </c>
      <c r="D38" s="114"/>
      <c r="E38" s="153"/>
      <c r="F38" s="113"/>
      <c r="G38" s="209"/>
      <c r="H38" s="209"/>
    </row>
    <row r="39" spans="1:8" ht="15.75" customHeight="1" thickBot="1" x14ac:dyDescent="0.55000000000000004">
      <c r="A39" s="224"/>
      <c r="B39" s="221"/>
      <c r="C39" s="111" t="s">
        <v>1</v>
      </c>
      <c r="D39" s="114"/>
      <c r="E39" s="153"/>
      <c r="F39" s="113"/>
      <c r="G39" s="209"/>
      <c r="H39" s="209"/>
    </row>
    <row r="40" spans="1:8" ht="15.75" customHeight="1" thickBot="1" x14ac:dyDescent="0.55000000000000004">
      <c r="A40" s="224"/>
      <c r="B40" s="221"/>
      <c r="C40" s="217" t="s">
        <v>160</v>
      </c>
      <c r="D40" s="217"/>
      <c r="E40" s="217"/>
      <c r="F40" s="217"/>
      <c r="G40" s="209"/>
      <c r="H40" s="209"/>
    </row>
    <row r="41" spans="1:8" ht="16.5" thickBot="1" x14ac:dyDescent="0.55000000000000004">
      <c r="A41" s="225"/>
      <c r="B41" s="222"/>
      <c r="C41" s="218"/>
      <c r="D41" s="219"/>
      <c r="E41" s="219"/>
      <c r="F41" s="219"/>
      <c r="G41" s="210"/>
      <c r="H41" s="210"/>
    </row>
    <row r="42" spans="1:8" ht="15.75" customHeight="1" thickBot="1" x14ac:dyDescent="0.55000000000000004">
      <c r="A42" s="117" t="s">
        <v>168</v>
      </c>
      <c r="B42" s="118" t="s">
        <v>169</v>
      </c>
      <c r="C42" s="118"/>
      <c r="D42" s="120" t="s">
        <v>178</v>
      </c>
      <c r="E42" s="121" t="s">
        <v>161</v>
      </c>
      <c r="F42" s="122" t="s">
        <v>162</v>
      </c>
      <c r="G42" s="119" t="s">
        <v>2</v>
      </c>
      <c r="H42" s="119" t="s">
        <v>180</v>
      </c>
    </row>
    <row r="43" spans="1:8" ht="27" customHeight="1" thickBot="1" x14ac:dyDescent="0.55000000000000004">
      <c r="A43" s="211"/>
      <c r="B43" s="214"/>
      <c r="C43" s="111" t="s">
        <v>0</v>
      </c>
      <c r="D43" s="112"/>
      <c r="E43" s="114"/>
      <c r="F43" s="114"/>
      <c r="G43" s="208"/>
      <c r="H43" s="208"/>
    </row>
    <row r="44" spans="1:8" ht="15.75" customHeight="1" thickBot="1" x14ac:dyDescent="0.55000000000000004">
      <c r="A44" s="212"/>
      <c r="B44" s="215"/>
      <c r="C44" s="111" t="s">
        <v>25</v>
      </c>
      <c r="D44" s="114"/>
      <c r="E44" s="113"/>
      <c r="F44" s="113"/>
      <c r="G44" s="209"/>
      <c r="H44" s="209"/>
    </row>
    <row r="45" spans="1:8" ht="15.75" customHeight="1" thickBot="1" x14ac:dyDescent="0.55000000000000004">
      <c r="A45" s="212"/>
      <c r="B45" s="215"/>
      <c r="C45" s="111" t="s">
        <v>1</v>
      </c>
      <c r="D45" s="114"/>
      <c r="E45" s="113"/>
      <c r="F45" s="113"/>
      <c r="G45" s="209"/>
      <c r="H45" s="209"/>
    </row>
    <row r="46" spans="1:8" ht="16.5" customHeight="1" thickBot="1" x14ac:dyDescent="0.55000000000000004">
      <c r="A46" s="212"/>
      <c r="B46" s="215"/>
      <c r="C46" s="217" t="s">
        <v>160</v>
      </c>
      <c r="D46" s="217"/>
      <c r="E46" s="217"/>
      <c r="F46" s="217"/>
      <c r="G46" s="209"/>
      <c r="H46" s="209"/>
    </row>
    <row r="47" spans="1:8" ht="15.75" customHeight="1" thickBot="1" x14ac:dyDescent="0.55000000000000004">
      <c r="A47" s="213"/>
      <c r="B47" s="216"/>
      <c r="C47" s="218"/>
      <c r="D47" s="219"/>
      <c r="E47" s="219"/>
      <c r="F47" s="219"/>
      <c r="G47" s="210"/>
      <c r="H47" s="210"/>
    </row>
    <row r="48" spans="1:8" ht="15.75" customHeight="1" thickBot="1" x14ac:dyDescent="0.55000000000000004">
      <c r="A48" s="117" t="s">
        <v>174</v>
      </c>
      <c r="B48" s="118" t="s">
        <v>170</v>
      </c>
      <c r="C48" s="118"/>
      <c r="D48" s="120" t="s">
        <v>178</v>
      </c>
      <c r="E48" s="121" t="s">
        <v>161</v>
      </c>
      <c r="F48" s="122" t="s">
        <v>162</v>
      </c>
      <c r="G48" s="119" t="s">
        <v>2</v>
      </c>
      <c r="H48" s="119" t="s">
        <v>180</v>
      </c>
    </row>
    <row r="49" spans="1:8" ht="15.75" customHeight="1" thickBot="1" x14ac:dyDescent="0.55000000000000004">
      <c r="A49" s="211"/>
      <c r="B49" s="214"/>
      <c r="C49" s="111" t="s">
        <v>0</v>
      </c>
      <c r="D49" s="112"/>
      <c r="E49" s="114"/>
      <c r="F49" s="114"/>
      <c r="G49" s="208"/>
      <c r="H49" s="208"/>
    </row>
    <row r="50" spans="1:8" ht="15.75" customHeight="1" thickBot="1" x14ac:dyDescent="0.55000000000000004">
      <c r="A50" s="212"/>
      <c r="B50" s="215"/>
      <c r="C50" s="111" t="s">
        <v>25</v>
      </c>
      <c r="D50" s="114"/>
      <c r="E50" s="113"/>
      <c r="F50" s="113"/>
      <c r="G50" s="209"/>
      <c r="H50" s="209"/>
    </row>
    <row r="51" spans="1:8" ht="17.25" customHeight="1" thickBot="1" x14ac:dyDescent="0.55000000000000004">
      <c r="A51" s="212"/>
      <c r="B51" s="215"/>
      <c r="C51" s="111" t="s">
        <v>1</v>
      </c>
      <c r="D51" s="114"/>
      <c r="E51" s="113"/>
      <c r="F51" s="113"/>
      <c r="G51" s="209"/>
      <c r="H51" s="209"/>
    </row>
    <row r="52" spans="1:8" ht="15.75" customHeight="1" thickBot="1" x14ac:dyDescent="0.55000000000000004">
      <c r="A52" s="212"/>
      <c r="B52" s="215"/>
      <c r="C52" s="217" t="s">
        <v>160</v>
      </c>
      <c r="D52" s="217"/>
      <c r="E52" s="217"/>
      <c r="F52" s="217"/>
      <c r="G52" s="209"/>
      <c r="H52" s="209"/>
    </row>
    <row r="53" spans="1:8" ht="15.75" customHeight="1" thickBot="1" x14ac:dyDescent="0.55000000000000004">
      <c r="A53" s="213"/>
      <c r="B53" s="216"/>
      <c r="C53" s="218"/>
      <c r="D53" s="219"/>
      <c r="E53" s="219"/>
      <c r="F53" s="219"/>
      <c r="G53" s="210"/>
      <c r="H53" s="210"/>
    </row>
    <row r="54" spans="1:8" ht="16.5" thickBot="1" x14ac:dyDescent="0.55000000000000004">
      <c r="A54" s="117" t="s">
        <v>181</v>
      </c>
      <c r="B54" s="118" t="s">
        <v>175</v>
      </c>
      <c r="C54" s="118"/>
      <c r="D54" s="120" t="s">
        <v>178</v>
      </c>
      <c r="E54" s="121" t="s">
        <v>161</v>
      </c>
      <c r="F54" s="122" t="s">
        <v>162</v>
      </c>
      <c r="G54" s="119" t="s">
        <v>2</v>
      </c>
      <c r="H54" s="119" t="s">
        <v>180</v>
      </c>
    </row>
    <row r="55" spans="1:8" ht="15.75" customHeight="1" thickBot="1" x14ac:dyDescent="0.55000000000000004">
      <c r="A55" s="223"/>
      <c r="B55" s="220"/>
      <c r="C55" s="111" t="s">
        <v>0</v>
      </c>
      <c r="D55" s="112"/>
      <c r="E55" s="114"/>
      <c r="F55" s="114"/>
      <c r="G55" s="208"/>
      <c r="H55" s="208"/>
    </row>
    <row r="56" spans="1:8" ht="15.75" customHeight="1" thickBot="1" x14ac:dyDescent="0.55000000000000004">
      <c r="A56" s="224"/>
      <c r="B56" s="221"/>
      <c r="C56" s="111" t="s">
        <v>25</v>
      </c>
      <c r="D56" s="114"/>
      <c r="E56" s="153"/>
      <c r="F56" s="113"/>
      <c r="G56" s="209"/>
      <c r="H56" s="209"/>
    </row>
    <row r="57" spans="1:8" ht="15.75" customHeight="1" thickBot="1" x14ac:dyDescent="0.55000000000000004">
      <c r="A57" s="224"/>
      <c r="B57" s="221"/>
      <c r="C57" s="111" t="s">
        <v>1</v>
      </c>
      <c r="D57" s="114"/>
      <c r="E57" s="153"/>
      <c r="F57" s="113"/>
      <c r="G57" s="209"/>
      <c r="H57" s="209"/>
    </row>
    <row r="58" spans="1:8" ht="15.75" customHeight="1" thickBot="1" x14ac:dyDescent="0.55000000000000004">
      <c r="A58" s="224"/>
      <c r="B58" s="221"/>
      <c r="C58" s="217" t="s">
        <v>160</v>
      </c>
      <c r="D58" s="217"/>
      <c r="E58" s="217"/>
      <c r="F58" s="217"/>
      <c r="G58" s="209"/>
      <c r="H58" s="209"/>
    </row>
    <row r="59" spans="1:8" ht="16.5" thickBot="1" x14ac:dyDescent="0.55000000000000004">
      <c r="A59" s="224"/>
      <c r="B59" s="222"/>
      <c r="C59" s="218"/>
      <c r="D59" s="219"/>
      <c r="E59" s="219"/>
      <c r="F59" s="219"/>
      <c r="G59" s="210"/>
      <c r="H59" s="210"/>
    </row>
    <row r="60" spans="1:8" ht="16.5" thickBot="1" x14ac:dyDescent="0.55000000000000004">
      <c r="A60" s="224"/>
      <c r="B60" s="118" t="s">
        <v>182</v>
      </c>
      <c r="C60" s="118"/>
      <c r="D60" s="120" t="s">
        <v>178</v>
      </c>
      <c r="E60" s="121" t="s">
        <v>161</v>
      </c>
      <c r="F60" s="122" t="s">
        <v>162</v>
      </c>
      <c r="G60" s="119" t="s">
        <v>2</v>
      </c>
      <c r="H60" s="119" t="s">
        <v>180</v>
      </c>
    </row>
    <row r="61" spans="1:8" ht="15.75" customHeight="1" thickBot="1" x14ac:dyDescent="0.55000000000000004">
      <c r="A61" s="224"/>
      <c r="B61" s="220"/>
      <c r="C61" s="111" t="s">
        <v>0</v>
      </c>
      <c r="D61" s="112"/>
      <c r="E61" s="114"/>
      <c r="F61" s="114"/>
      <c r="G61" s="208"/>
      <c r="H61" s="208"/>
    </row>
    <row r="62" spans="1:8" ht="15.75" customHeight="1" thickBot="1" x14ac:dyDescent="0.55000000000000004">
      <c r="A62" s="224"/>
      <c r="B62" s="221"/>
      <c r="C62" s="111" t="s">
        <v>25</v>
      </c>
      <c r="D62" s="114"/>
      <c r="E62" s="153"/>
      <c r="F62" s="113"/>
      <c r="G62" s="209"/>
      <c r="H62" s="209"/>
    </row>
    <row r="63" spans="1:8" ht="15.75" customHeight="1" thickBot="1" x14ac:dyDescent="0.55000000000000004">
      <c r="A63" s="224"/>
      <c r="B63" s="221"/>
      <c r="C63" s="111" t="s">
        <v>1</v>
      </c>
      <c r="D63" s="114"/>
      <c r="E63" s="153"/>
      <c r="F63" s="113"/>
      <c r="G63" s="209"/>
      <c r="H63" s="209"/>
    </row>
    <row r="64" spans="1:8" ht="15.75" customHeight="1" thickBot="1" x14ac:dyDescent="0.55000000000000004">
      <c r="A64" s="224"/>
      <c r="B64" s="221"/>
      <c r="C64" s="217" t="s">
        <v>160</v>
      </c>
      <c r="D64" s="217"/>
      <c r="E64" s="217"/>
      <c r="F64" s="217"/>
      <c r="G64" s="209"/>
      <c r="H64" s="209"/>
    </row>
    <row r="65" spans="1:8" ht="16.5" thickBot="1" x14ac:dyDescent="0.55000000000000004">
      <c r="A65" s="225"/>
      <c r="B65" s="222"/>
      <c r="C65" s="218"/>
      <c r="D65" s="219"/>
      <c r="E65" s="219"/>
      <c r="F65" s="219"/>
      <c r="G65" s="210"/>
      <c r="H65" s="210"/>
    </row>
    <row r="66" spans="1:8" ht="15.75" customHeight="1" thickBot="1" x14ac:dyDescent="0.55000000000000004">
      <c r="A66" s="117" t="s">
        <v>67</v>
      </c>
      <c r="B66" s="118" t="s">
        <v>176</v>
      </c>
      <c r="C66" s="118"/>
      <c r="D66" s="120" t="s">
        <v>178</v>
      </c>
      <c r="E66" s="121" t="s">
        <v>161</v>
      </c>
      <c r="F66" s="122" t="s">
        <v>162</v>
      </c>
      <c r="G66" s="119" t="s">
        <v>2</v>
      </c>
      <c r="H66" s="119" t="s">
        <v>180</v>
      </c>
    </row>
    <row r="67" spans="1:8" ht="27" customHeight="1" thickBot="1" x14ac:dyDescent="0.55000000000000004">
      <c r="A67" s="211"/>
      <c r="B67" s="214"/>
      <c r="C67" s="111" t="s">
        <v>0</v>
      </c>
      <c r="D67" s="112"/>
      <c r="E67" s="114"/>
      <c r="F67" s="114"/>
      <c r="G67" s="208"/>
      <c r="H67" s="208"/>
    </row>
    <row r="68" spans="1:8" ht="15.75" customHeight="1" thickBot="1" x14ac:dyDescent="0.55000000000000004">
      <c r="A68" s="212"/>
      <c r="B68" s="215"/>
      <c r="C68" s="111" t="s">
        <v>25</v>
      </c>
      <c r="D68" s="114"/>
      <c r="E68" s="113"/>
      <c r="F68" s="113"/>
      <c r="G68" s="209"/>
      <c r="H68" s="209"/>
    </row>
    <row r="69" spans="1:8" ht="15.75" customHeight="1" thickBot="1" x14ac:dyDescent="0.55000000000000004">
      <c r="A69" s="212"/>
      <c r="B69" s="215"/>
      <c r="C69" s="111" t="s">
        <v>1</v>
      </c>
      <c r="D69" s="114"/>
      <c r="E69" s="113"/>
      <c r="F69" s="113"/>
      <c r="G69" s="209"/>
      <c r="H69" s="209"/>
    </row>
    <row r="70" spans="1:8" ht="16.5" customHeight="1" thickBot="1" x14ac:dyDescent="0.55000000000000004">
      <c r="A70" s="212"/>
      <c r="B70" s="215"/>
      <c r="C70" s="217" t="s">
        <v>160</v>
      </c>
      <c r="D70" s="217"/>
      <c r="E70" s="217"/>
      <c r="F70" s="217"/>
      <c r="G70" s="209"/>
      <c r="H70" s="209"/>
    </row>
    <row r="71" spans="1:8" ht="15.75" customHeight="1" thickBot="1" x14ac:dyDescent="0.55000000000000004">
      <c r="A71" s="213"/>
      <c r="B71" s="216"/>
      <c r="C71" s="218"/>
      <c r="D71" s="219"/>
      <c r="E71" s="219"/>
      <c r="F71" s="219"/>
      <c r="G71" s="210"/>
      <c r="H71" s="210"/>
    </row>
    <row r="72" spans="1:8" ht="15.75" customHeight="1" thickBot="1" x14ac:dyDescent="0.55000000000000004">
      <c r="A72" s="117" t="s">
        <v>68</v>
      </c>
      <c r="B72" s="118" t="s">
        <v>177</v>
      </c>
      <c r="C72" s="118"/>
      <c r="D72" s="120" t="s">
        <v>178</v>
      </c>
      <c r="E72" s="121" t="s">
        <v>161</v>
      </c>
      <c r="F72" s="122" t="s">
        <v>162</v>
      </c>
      <c r="G72" s="119" t="s">
        <v>2</v>
      </c>
      <c r="H72" s="119" t="s">
        <v>180</v>
      </c>
    </row>
    <row r="73" spans="1:8" ht="15.75" customHeight="1" thickBot="1" x14ac:dyDescent="0.55000000000000004">
      <c r="A73" s="211"/>
      <c r="B73" s="214"/>
      <c r="C73" s="111" t="s">
        <v>0</v>
      </c>
      <c r="D73" s="112"/>
      <c r="E73" s="114"/>
      <c r="F73" s="114"/>
      <c r="G73" s="208"/>
      <c r="H73" s="208"/>
    </row>
    <row r="74" spans="1:8" ht="15.75" customHeight="1" thickBot="1" x14ac:dyDescent="0.55000000000000004">
      <c r="A74" s="212"/>
      <c r="B74" s="215"/>
      <c r="C74" s="111" t="s">
        <v>25</v>
      </c>
      <c r="D74" s="114"/>
      <c r="E74" s="113"/>
      <c r="F74" s="113"/>
      <c r="G74" s="209"/>
      <c r="H74" s="209"/>
    </row>
    <row r="75" spans="1:8" ht="17.25" customHeight="1" thickBot="1" x14ac:dyDescent="0.55000000000000004">
      <c r="A75" s="212"/>
      <c r="B75" s="215"/>
      <c r="C75" s="111" t="s">
        <v>1</v>
      </c>
      <c r="D75" s="114"/>
      <c r="E75" s="113"/>
      <c r="F75" s="113"/>
      <c r="G75" s="209"/>
      <c r="H75" s="209"/>
    </row>
    <row r="76" spans="1:8" ht="15.75" customHeight="1" thickBot="1" x14ac:dyDescent="0.55000000000000004">
      <c r="A76" s="212"/>
      <c r="B76" s="215"/>
      <c r="C76" s="217" t="s">
        <v>160</v>
      </c>
      <c r="D76" s="217"/>
      <c r="E76" s="217"/>
      <c r="F76" s="217"/>
      <c r="G76" s="209"/>
      <c r="H76" s="209"/>
    </row>
    <row r="77" spans="1:8" ht="15.75" customHeight="1" thickBot="1" x14ac:dyDescent="0.55000000000000004">
      <c r="A77" s="213"/>
      <c r="B77" s="216"/>
      <c r="C77" s="218"/>
      <c r="D77" s="219"/>
      <c r="E77" s="219"/>
      <c r="F77" s="219"/>
      <c r="G77" s="210"/>
      <c r="H77" s="210"/>
    </row>
  </sheetData>
  <mergeCells count="74">
    <mergeCell ref="A2:F2"/>
    <mergeCell ref="H3:H5"/>
    <mergeCell ref="C76:F76"/>
    <mergeCell ref="C77:F77"/>
    <mergeCell ref="C71:F71"/>
    <mergeCell ref="G3:G5"/>
    <mergeCell ref="G19:G23"/>
    <mergeCell ref="C23:F23"/>
    <mergeCell ref="C28:F28"/>
    <mergeCell ref="C22:F22"/>
    <mergeCell ref="C41:F41"/>
    <mergeCell ref="C29:F29"/>
    <mergeCell ref="C46:F46"/>
    <mergeCell ref="C47:F47"/>
    <mergeCell ref="A3:F5"/>
    <mergeCell ref="A7:A17"/>
    <mergeCell ref="B7:B11"/>
    <mergeCell ref="G7:G11"/>
    <mergeCell ref="C10:F10"/>
    <mergeCell ref="C11:F11"/>
    <mergeCell ref="B13:B17"/>
    <mergeCell ref="G13:G17"/>
    <mergeCell ref="C16:F16"/>
    <mergeCell ref="C17:F17"/>
    <mergeCell ref="G25:G29"/>
    <mergeCell ref="A25:A29"/>
    <mergeCell ref="A19:A23"/>
    <mergeCell ref="A31:A41"/>
    <mergeCell ref="B31:B35"/>
    <mergeCell ref="G31:G35"/>
    <mergeCell ref="C34:F34"/>
    <mergeCell ref="C35:F35"/>
    <mergeCell ref="B37:B41"/>
    <mergeCell ref="G37:G41"/>
    <mergeCell ref="C40:F40"/>
    <mergeCell ref="B19:B23"/>
    <mergeCell ref="B25:B29"/>
    <mergeCell ref="G43:G47"/>
    <mergeCell ref="A49:A53"/>
    <mergeCell ref="B49:B53"/>
    <mergeCell ref="G49:G53"/>
    <mergeCell ref="C53:F53"/>
    <mergeCell ref="A43:A47"/>
    <mergeCell ref="B43:B47"/>
    <mergeCell ref="C52:F52"/>
    <mergeCell ref="C70:F70"/>
    <mergeCell ref="A73:A77"/>
    <mergeCell ref="B73:B77"/>
    <mergeCell ref="G73:G77"/>
    <mergeCell ref="G55:G59"/>
    <mergeCell ref="C58:F58"/>
    <mergeCell ref="C59:F59"/>
    <mergeCell ref="B61:B65"/>
    <mergeCell ref="G61:G65"/>
    <mergeCell ref="C64:F64"/>
    <mergeCell ref="C65:F65"/>
    <mergeCell ref="A55:A65"/>
    <mergeCell ref="B55:B59"/>
    <mergeCell ref="H67:H71"/>
    <mergeCell ref="H73:H77"/>
    <mergeCell ref="A1:H1"/>
    <mergeCell ref="H37:H41"/>
    <mergeCell ref="H43:H47"/>
    <mergeCell ref="H49:H53"/>
    <mergeCell ref="H55:H59"/>
    <mergeCell ref="H61:H65"/>
    <mergeCell ref="H7:H11"/>
    <mergeCell ref="H13:H17"/>
    <mergeCell ref="H19:H23"/>
    <mergeCell ref="H25:H29"/>
    <mergeCell ref="H31:H35"/>
    <mergeCell ref="A67:A71"/>
    <mergeCell ref="B67:B71"/>
    <mergeCell ref="G67:G71"/>
  </mergeCells>
  <pageMargins left="0.7" right="0.7" top="0.75" bottom="0.75" header="0.3" footer="0.3"/>
  <pageSetup orientation="portrait" horizontalDpi="300" verticalDpi="300" r:id="rId1"/>
  <headerFooter>
    <oddHeader>&amp;L&amp;"Calibri"&amp;10&amp;K000000OFFICIAL&amp;1#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377A0-607D-4380-8F60-18DAF1FEE10A}">
  <dimension ref="A1:J49"/>
  <sheetViews>
    <sheetView workbookViewId="0">
      <selection activeCell="I24" sqref="I24:J24"/>
    </sheetView>
  </sheetViews>
  <sheetFormatPr defaultRowHeight="14.5" x14ac:dyDescent="0.35"/>
  <cols>
    <col min="1" max="1" width="5.7265625" customWidth="1"/>
    <col min="2" max="2" width="12.36328125" customWidth="1"/>
    <col min="3" max="4" width="21.7265625" customWidth="1"/>
    <col min="5" max="5" width="4.1796875" customWidth="1"/>
    <col min="6" max="8" width="21.7265625" customWidth="1"/>
    <col min="9" max="9" width="21.7265625" style="151" customWidth="1"/>
    <col min="10" max="10" width="32.36328125" style="151" customWidth="1"/>
  </cols>
  <sheetData>
    <row r="1" spans="1:10" s="110" customFormat="1" ht="71.25" customHeight="1" x14ac:dyDescent="0.5">
      <c r="A1" s="184" t="s">
        <v>184</v>
      </c>
      <c r="B1" s="184"/>
      <c r="C1" s="184"/>
      <c r="D1" s="184"/>
      <c r="E1" s="184"/>
      <c r="F1" s="184"/>
      <c r="G1" s="184"/>
      <c r="H1" s="184"/>
      <c r="I1" s="184"/>
      <c r="J1" s="184"/>
    </row>
    <row r="2" spans="1:10" ht="15" thickBot="1" x14ac:dyDescent="0.4"/>
    <row r="3" spans="1:10" x14ac:dyDescent="0.35">
      <c r="A3" s="248" t="s">
        <v>201</v>
      </c>
      <c r="B3" s="249"/>
      <c r="C3" s="249"/>
      <c r="D3" s="249"/>
      <c r="E3" s="249"/>
      <c r="F3" s="249"/>
      <c r="G3" s="249"/>
      <c r="H3" s="249"/>
      <c r="I3" s="249"/>
      <c r="J3" s="250"/>
    </row>
    <row r="4" spans="1:10" x14ac:dyDescent="0.35">
      <c r="A4" s="235" t="s">
        <v>211</v>
      </c>
      <c r="B4" s="236"/>
      <c r="C4" s="236"/>
      <c r="D4" s="236"/>
      <c r="E4" s="236"/>
      <c r="F4" s="236"/>
      <c r="G4" s="236"/>
      <c r="H4" s="236"/>
      <c r="I4" s="236"/>
      <c r="J4" s="237"/>
    </row>
    <row r="5" spans="1:10" ht="18.5" customHeight="1" x14ac:dyDescent="0.35">
      <c r="A5" s="123">
        <v>1</v>
      </c>
      <c r="B5" s="238" t="s">
        <v>222</v>
      </c>
      <c r="C5" s="238"/>
      <c r="D5" s="238"/>
      <c r="E5" s="238"/>
      <c r="F5" s="238"/>
      <c r="G5" s="238"/>
      <c r="H5" s="238"/>
      <c r="I5" s="238"/>
      <c r="J5" s="239"/>
    </row>
    <row r="6" spans="1:10" ht="18.5" customHeight="1" x14ac:dyDescent="0.35">
      <c r="A6" s="123">
        <v>2</v>
      </c>
      <c r="B6" s="238" t="s">
        <v>223</v>
      </c>
      <c r="C6" s="238"/>
      <c r="D6" s="238"/>
      <c r="E6" s="238"/>
      <c r="F6" s="238"/>
      <c r="G6" s="238"/>
      <c r="H6" s="238"/>
      <c r="I6" s="238"/>
      <c r="J6" s="239"/>
    </row>
    <row r="7" spans="1:10" ht="18.5" customHeight="1" x14ac:dyDescent="0.35">
      <c r="A7" s="123">
        <v>3</v>
      </c>
      <c r="B7" s="238"/>
      <c r="C7" s="238"/>
      <c r="D7" s="238"/>
      <c r="E7" s="238"/>
      <c r="F7" s="238"/>
      <c r="G7" s="238"/>
      <c r="H7" s="238"/>
      <c r="I7" s="238"/>
      <c r="J7" s="239"/>
    </row>
    <row r="8" spans="1:10" ht="18.5" customHeight="1" x14ac:dyDescent="0.35">
      <c r="A8" s="123">
        <v>4</v>
      </c>
      <c r="B8" s="238"/>
      <c r="C8" s="238"/>
      <c r="D8" s="238"/>
      <c r="E8" s="238"/>
      <c r="F8" s="238"/>
      <c r="G8" s="238"/>
      <c r="H8" s="238"/>
      <c r="I8" s="238"/>
      <c r="J8" s="239"/>
    </row>
    <row r="9" spans="1:10" ht="18.5" customHeight="1" x14ac:dyDescent="0.35">
      <c r="A9" s="123">
        <v>5</v>
      </c>
      <c r="B9" s="238"/>
      <c r="C9" s="238"/>
      <c r="D9" s="238"/>
      <c r="E9" s="238"/>
      <c r="F9" s="238"/>
      <c r="G9" s="238"/>
      <c r="H9" s="238"/>
      <c r="I9" s="238"/>
      <c r="J9" s="239"/>
    </row>
    <row r="10" spans="1:10" x14ac:dyDescent="0.35">
      <c r="A10" s="235" t="s">
        <v>212</v>
      </c>
      <c r="B10" s="236"/>
      <c r="C10" s="236"/>
      <c r="D10" s="236"/>
      <c r="E10" s="236"/>
      <c r="F10" s="236"/>
      <c r="G10" s="236"/>
      <c r="H10" s="236"/>
      <c r="I10" s="236"/>
      <c r="J10" s="237"/>
    </row>
    <row r="11" spans="1:10" ht="20" customHeight="1" x14ac:dyDescent="0.35">
      <c r="A11" s="123">
        <v>1</v>
      </c>
      <c r="B11" s="238" t="s">
        <v>224</v>
      </c>
      <c r="C11" s="238"/>
      <c r="D11" s="238"/>
      <c r="E11" s="238"/>
      <c r="F11" s="238"/>
      <c r="G11" s="238"/>
      <c r="H11" s="238"/>
      <c r="I11" s="238"/>
      <c r="J11" s="239"/>
    </row>
    <row r="12" spans="1:10" ht="20" customHeight="1" x14ac:dyDescent="0.35">
      <c r="A12" s="123">
        <v>2</v>
      </c>
      <c r="B12" s="238" t="s">
        <v>230</v>
      </c>
      <c r="C12" s="238"/>
      <c r="D12" s="238"/>
      <c r="E12" s="238"/>
      <c r="F12" s="238"/>
      <c r="G12" s="238"/>
      <c r="H12" s="238"/>
      <c r="I12" s="238"/>
      <c r="J12" s="239"/>
    </row>
    <row r="13" spans="1:10" ht="20" customHeight="1" x14ac:dyDescent="0.35">
      <c r="A13" s="123">
        <v>3</v>
      </c>
      <c r="B13" s="240"/>
      <c r="C13" s="240"/>
      <c r="D13" s="240"/>
      <c r="E13" s="240"/>
      <c r="F13" s="240"/>
      <c r="G13" s="240"/>
      <c r="H13" s="240"/>
      <c r="I13" s="240"/>
      <c r="J13" s="241"/>
    </row>
    <row r="14" spans="1:10" ht="20" customHeight="1" x14ac:dyDescent="0.35">
      <c r="A14" s="123">
        <v>4</v>
      </c>
      <c r="B14" s="240"/>
      <c r="C14" s="240"/>
      <c r="D14" s="240"/>
      <c r="E14" s="240"/>
      <c r="F14" s="240"/>
      <c r="G14" s="240"/>
      <c r="H14" s="240"/>
      <c r="I14" s="240"/>
      <c r="J14" s="241"/>
    </row>
    <row r="15" spans="1:10" ht="20" customHeight="1" thickBot="1" x14ac:dyDescent="0.4">
      <c r="A15" s="183">
        <v>5</v>
      </c>
      <c r="B15" s="255"/>
      <c r="C15" s="255"/>
      <c r="D15" s="255"/>
      <c r="E15" s="255"/>
      <c r="F15" s="255"/>
      <c r="G15" s="255"/>
      <c r="H15" s="255"/>
      <c r="I15" s="255"/>
      <c r="J15" s="256"/>
    </row>
    <row r="16" spans="1:10" ht="15" thickBot="1" x14ac:dyDescent="0.4"/>
    <row r="17" spans="1:10" x14ac:dyDescent="0.35">
      <c r="A17" s="248" t="s">
        <v>185</v>
      </c>
      <c r="B17" s="249"/>
      <c r="C17" s="249"/>
      <c r="D17" s="249"/>
      <c r="E17" s="249"/>
      <c r="F17" s="249"/>
      <c r="G17" s="249"/>
      <c r="H17" s="249"/>
      <c r="I17" s="249"/>
      <c r="J17" s="250"/>
    </row>
    <row r="18" spans="1:10" ht="30.5" customHeight="1" x14ac:dyDescent="0.35">
      <c r="A18" s="253" t="s">
        <v>211</v>
      </c>
      <c r="B18" s="254"/>
      <c r="C18" s="254"/>
      <c r="D18" s="254"/>
      <c r="E18" s="254"/>
      <c r="F18" s="252" t="s">
        <v>239</v>
      </c>
      <c r="G18" s="252"/>
      <c r="H18" s="252"/>
      <c r="I18" s="244" t="s">
        <v>240</v>
      </c>
      <c r="J18" s="245"/>
    </row>
    <row r="19" spans="1:10" ht="61.5" customHeight="1" x14ac:dyDescent="0.35">
      <c r="A19" s="123">
        <v>1</v>
      </c>
      <c r="B19" s="238" t="s">
        <v>231</v>
      </c>
      <c r="C19" s="238"/>
      <c r="D19" s="238"/>
      <c r="E19" s="238"/>
      <c r="F19" s="238" t="s">
        <v>241</v>
      </c>
      <c r="G19" s="238"/>
      <c r="H19" s="238"/>
      <c r="I19" s="238" t="s">
        <v>242</v>
      </c>
      <c r="J19" s="239"/>
    </row>
    <row r="20" spans="1:10" ht="18.5" customHeight="1" x14ac:dyDescent="0.35">
      <c r="A20" s="123">
        <v>2</v>
      </c>
      <c r="B20" s="242"/>
      <c r="C20" s="242"/>
      <c r="D20" s="242"/>
      <c r="E20" s="242"/>
      <c r="F20" s="242"/>
      <c r="G20" s="242"/>
      <c r="H20" s="242"/>
      <c r="I20" s="242"/>
      <c r="J20" s="243"/>
    </row>
    <row r="21" spans="1:10" ht="18.5" customHeight="1" x14ac:dyDescent="0.35">
      <c r="A21" s="123">
        <v>3</v>
      </c>
      <c r="B21" s="242"/>
      <c r="C21" s="242"/>
      <c r="D21" s="242"/>
      <c r="E21" s="242"/>
      <c r="F21" s="242"/>
      <c r="G21" s="242"/>
      <c r="H21" s="242"/>
      <c r="I21" s="242"/>
      <c r="J21" s="243"/>
    </row>
    <row r="22" spans="1:10" ht="18.5" customHeight="1" x14ac:dyDescent="0.35">
      <c r="A22" s="123">
        <v>4</v>
      </c>
      <c r="B22" s="242"/>
      <c r="C22" s="242"/>
      <c r="D22" s="242"/>
      <c r="E22" s="242"/>
      <c r="F22" s="242"/>
      <c r="G22" s="242"/>
      <c r="H22" s="242"/>
      <c r="I22" s="242"/>
      <c r="J22" s="243"/>
    </row>
    <row r="23" spans="1:10" ht="18.5" customHeight="1" x14ac:dyDescent="0.35">
      <c r="A23" s="123">
        <v>5</v>
      </c>
      <c r="B23" s="242"/>
      <c r="C23" s="242"/>
      <c r="D23" s="242"/>
      <c r="E23" s="242"/>
      <c r="F23" s="242"/>
      <c r="G23" s="242"/>
      <c r="H23" s="242"/>
      <c r="I23" s="242"/>
      <c r="J23" s="243"/>
    </row>
    <row r="24" spans="1:10" ht="31.5" customHeight="1" x14ac:dyDescent="0.35">
      <c r="A24" s="257" t="s">
        <v>213</v>
      </c>
      <c r="B24" s="258"/>
      <c r="C24" s="258"/>
      <c r="D24" s="258"/>
      <c r="E24" s="258"/>
      <c r="F24" s="251" t="s">
        <v>186</v>
      </c>
      <c r="G24" s="251"/>
      <c r="H24" s="251"/>
      <c r="I24" s="244" t="s">
        <v>240</v>
      </c>
      <c r="J24" s="245"/>
    </row>
    <row r="25" spans="1:10" ht="20" customHeight="1" x14ac:dyDescent="0.35">
      <c r="A25" s="123">
        <v>1</v>
      </c>
      <c r="B25" s="242"/>
      <c r="C25" s="242"/>
      <c r="D25" s="242"/>
      <c r="E25" s="242"/>
      <c r="F25" s="242"/>
      <c r="G25" s="242"/>
      <c r="H25" s="242"/>
      <c r="I25" s="242"/>
      <c r="J25" s="243"/>
    </row>
    <row r="26" spans="1:10" ht="20" customHeight="1" x14ac:dyDescent="0.35">
      <c r="A26" s="123">
        <v>2</v>
      </c>
      <c r="B26" s="242"/>
      <c r="C26" s="242"/>
      <c r="D26" s="242"/>
      <c r="E26" s="242"/>
      <c r="F26" s="242"/>
      <c r="G26" s="242"/>
      <c r="H26" s="242"/>
      <c r="I26" s="242"/>
      <c r="J26" s="243"/>
    </row>
    <row r="27" spans="1:10" ht="20" customHeight="1" x14ac:dyDescent="0.35">
      <c r="A27" s="123">
        <v>3</v>
      </c>
      <c r="B27" s="242"/>
      <c r="C27" s="242"/>
      <c r="D27" s="242"/>
      <c r="E27" s="242"/>
      <c r="F27" s="242"/>
      <c r="G27" s="242"/>
      <c r="H27" s="242"/>
      <c r="I27" s="242"/>
      <c r="J27" s="243"/>
    </row>
    <row r="28" spans="1:10" ht="20" customHeight="1" x14ac:dyDescent="0.35">
      <c r="A28" s="123">
        <v>4</v>
      </c>
      <c r="B28" s="242"/>
      <c r="C28" s="242"/>
      <c r="D28" s="242"/>
      <c r="E28" s="242"/>
      <c r="F28" s="242"/>
      <c r="G28" s="242"/>
      <c r="H28" s="242"/>
      <c r="I28" s="242"/>
      <c r="J28" s="243"/>
    </row>
    <row r="29" spans="1:10" ht="20" customHeight="1" thickBot="1" x14ac:dyDescent="0.4">
      <c r="A29" s="183">
        <v>5</v>
      </c>
      <c r="B29" s="246"/>
      <c r="C29" s="246"/>
      <c r="D29" s="246"/>
      <c r="E29" s="246"/>
      <c r="F29" s="246"/>
      <c r="G29" s="246"/>
      <c r="H29" s="246"/>
      <c r="I29" s="246"/>
      <c r="J29" s="247"/>
    </row>
    <row r="31" spans="1:10" ht="15" thickBot="1" x14ac:dyDescent="0.4"/>
    <row r="32" spans="1:10" x14ac:dyDescent="0.35">
      <c r="A32" s="248" t="s">
        <v>187</v>
      </c>
      <c r="B32" s="249"/>
      <c r="C32" s="249"/>
      <c r="D32" s="249"/>
      <c r="E32" s="249"/>
      <c r="F32" s="249"/>
      <c r="G32" s="249"/>
      <c r="H32" s="249"/>
      <c r="I32" s="249"/>
      <c r="J32" s="250"/>
    </row>
    <row r="33" spans="1:10" ht="32" customHeight="1" x14ac:dyDescent="0.35">
      <c r="A33" s="259" t="s">
        <v>211</v>
      </c>
      <c r="B33" s="260"/>
      <c r="C33" s="260"/>
      <c r="D33" s="260"/>
      <c r="E33" s="260"/>
      <c r="F33" s="251" t="s">
        <v>186</v>
      </c>
      <c r="G33" s="251"/>
      <c r="H33" s="251"/>
      <c r="I33" s="244" t="s">
        <v>240</v>
      </c>
      <c r="J33" s="245"/>
    </row>
    <row r="34" spans="1:10" ht="18.5" customHeight="1" x14ac:dyDescent="0.35">
      <c r="A34" s="123">
        <v>1</v>
      </c>
      <c r="B34" s="242"/>
      <c r="C34" s="242"/>
      <c r="D34" s="242"/>
      <c r="E34" s="242"/>
      <c r="F34" s="242"/>
      <c r="G34" s="242"/>
      <c r="H34" s="242"/>
      <c r="I34" s="242"/>
      <c r="J34" s="243"/>
    </row>
    <row r="35" spans="1:10" ht="18.5" customHeight="1" x14ac:dyDescent="0.35">
      <c r="A35" s="123">
        <v>2</v>
      </c>
      <c r="B35" s="242"/>
      <c r="C35" s="242"/>
      <c r="D35" s="242"/>
      <c r="E35" s="242"/>
      <c r="F35" s="242"/>
      <c r="G35" s="242"/>
      <c r="H35" s="242"/>
      <c r="I35" s="242"/>
      <c r="J35" s="243"/>
    </row>
    <row r="36" spans="1:10" ht="18.5" customHeight="1" x14ac:dyDescent="0.35">
      <c r="A36" s="123">
        <v>3</v>
      </c>
      <c r="B36" s="242"/>
      <c r="C36" s="242"/>
      <c r="D36" s="242"/>
      <c r="E36" s="242"/>
      <c r="F36" s="242"/>
      <c r="G36" s="242"/>
      <c r="H36" s="242"/>
      <c r="I36" s="242"/>
      <c r="J36" s="243"/>
    </row>
    <row r="37" spans="1:10" ht="18.5" customHeight="1" x14ac:dyDescent="0.35">
      <c r="A37" s="123">
        <v>4</v>
      </c>
      <c r="B37" s="242"/>
      <c r="C37" s="242"/>
      <c r="D37" s="242"/>
      <c r="E37" s="242"/>
      <c r="F37" s="242"/>
      <c r="G37" s="242"/>
      <c r="H37" s="242"/>
      <c r="I37" s="242"/>
      <c r="J37" s="243"/>
    </row>
    <row r="38" spans="1:10" ht="18.5" customHeight="1" x14ac:dyDescent="0.35">
      <c r="A38" s="123">
        <v>5</v>
      </c>
      <c r="B38" s="242"/>
      <c r="C38" s="242"/>
      <c r="D38" s="242"/>
      <c r="E38" s="242"/>
      <c r="F38" s="242"/>
      <c r="G38" s="242"/>
      <c r="H38" s="242"/>
      <c r="I38" s="242"/>
      <c r="J38" s="243"/>
    </row>
    <row r="39" spans="1:10" ht="32" customHeight="1" x14ac:dyDescent="0.35">
      <c r="A39" s="257" t="s">
        <v>213</v>
      </c>
      <c r="B39" s="258"/>
      <c r="C39" s="258"/>
      <c r="D39" s="258"/>
      <c r="E39" s="258"/>
      <c r="F39" s="251" t="s">
        <v>186</v>
      </c>
      <c r="G39" s="251"/>
      <c r="H39" s="251"/>
      <c r="I39" s="244" t="s">
        <v>240</v>
      </c>
      <c r="J39" s="245"/>
    </row>
    <row r="40" spans="1:10" ht="20" customHeight="1" x14ac:dyDescent="0.35">
      <c r="A40" s="123">
        <v>1</v>
      </c>
      <c r="B40" s="242"/>
      <c r="C40" s="242"/>
      <c r="D40" s="242"/>
      <c r="E40" s="242"/>
      <c r="F40" s="242"/>
      <c r="G40" s="242"/>
      <c r="H40" s="242"/>
      <c r="I40" s="242"/>
      <c r="J40" s="243"/>
    </row>
    <row r="41" spans="1:10" ht="20" customHeight="1" x14ac:dyDescent="0.35">
      <c r="A41" s="123">
        <v>2</v>
      </c>
      <c r="B41" s="242"/>
      <c r="C41" s="242"/>
      <c r="D41" s="242"/>
      <c r="E41" s="242"/>
      <c r="F41" s="242"/>
      <c r="G41" s="242"/>
      <c r="H41" s="242"/>
      <c r="I41" s="242"/>
      <c r="J41" s="243"/>
    </row>
    <row r="42" spans="1:10" ht="20" customHeight="1" x14ac:dyDescent="0.35">
      <c r="A42" s="123">
        <v>3</v>
      </c>
      <c r="B42" s="242"/>
      <c r="C42" s="242"/>
      <c r="D42" s="242"/>
      <c r="E42" s="242"/>
      <c r="F42" s="242"/>
      <c r="G42" s="242"/>
      <c r="H42" s="242"/>
      <c r="I42" s="242"/>
      <c r="J42" s="243"/>
    </row>
    <row r="43" spans="1:10" ht="20" customHeight="1" x14ac:dyDescent="0.35">
      <c r="A43" s="123">
        <v>4</v>
      </c>
      <c r="B43" s="242"/>
      <c r="C43" s="242"/>
      <c r="D43" s="242"/>
      <c r="E43" s="242"/>
      <c r="F43" s="242"/>
      <c r="G43" s="242"/>
      <c r="H43" s="242"/>
      <c r="I43" s="242"/>
      <c r="J43" s="243"/>
    </row>
    <row r="44" spans="1:10" ht="20" customHeight="1" x14ac:dyDescent="0.35">
      <c r="A44" s="123">
        <v>5</v>
      </c>
      <c r="B44" s="242"/>
      <c r="C44" s="242"/>
      <c r="D44" s="242"/>
      <c r="E44" s="242"/>
      <c r="F44" s="242"/>
      <c r="G44" s="242"/>
      <c r="H44" s="242"/>
      <c r="I44" s="242"/>
      <c r="J44" s="243"/>
    </row>
    <row r="45" spans="1:10" ht="34" customHeight="1" thickBot="1" x14ac:dyDescent="0.4">
      <c r="A45" s="261" t="s">
        <v>188</v>
      </c>
      <c r="B45" s="262"/>
      <c r="C45" s="262"/>
      <c r="D45" s="262"/>
      <c r="E45" s="262"/>
      <c r="F45" s="262"/>
      <c r="G45" s="262"/>
      <c r="H45" s="262"/>
      <c r="I45" s="262"/>
      <c r="J45" s="263"/>
    </row>
    <row r="46" spans="1:10" x14ac:dyDescent="0.35">
      <c r="A46" s="264"/>
      <c r="B46" s="265"/>
      <c r="C46" s="265"/>
      <c r="D46" s="265"/>
      <c r="E46" s="265"/>
      <c r="F46" s="265"/>
      <c r="G46" s="265"/>
      <c r="H46" s="265"/>
      <c r="I46" s="265"/>
      <c r="J46" s="266"/>
    </row>
    <row r="47" spans="1:10" x14ac:dyDescent="0.35">
      <c r="A47" s="264"/>
      <c r="B47" s="265"/>
      <c r="C47" s="265"/>
      <c r="D47" s="265"/>
      <c r="E47" s="265"/>
      <c r="F47" s="265"/>
      <c r="G47" s="265"/>
      <c r="H47" s="265"/>
      <c r="I47" s="265"/>
      <c r="J47" s="266"/>
    </row>
    <row r="48" spans="1:10" x14ac:dyDescent="0.35">
      <c r="A48" s="264"/>
      <c r="B48" s="265"/>
      <c r="C48" s="265"/>
      <c r="D48" s="265"/>
      <c r="E48" s="265"/>
      <c r="F48" s="265"/>
      <c r="G48" s="265"/>
      <c r="H48" s="265"/>
      <c r="I48" s="265"/>
      <c r="J48" s="266"/>
    </row>
    <row r="49" spans="1:10" ht="15" thickBot="1" x14ac:dyDescent="0.4">
      <c r="A49" s="267"/>
      <c r="B49" s="268"/>
      <c r="C49" s="268"/>
      <c r="D49" s="268"/>
      <c r="E49" s="268"/>
      <c r="F49" s="268"/>
      <c r="G49" s="268"/>
      <c r="H49" s="268"/>
      <c r="I49" s="268"/>
      <c r="J49" s="269"/>
    </row>
  </sheetData>
  <mergeCells count="90">
    <mergeCell ref="A39:E39"/>
    <mergeCell ref="A45:J45"/>
    <mergeCell ref="A46:J49"/>
    <mergeCell ref="B44:E44"/>
    <mergeCell ref="F44:H44"/>
    <mergeCell ref="B41:E41"/>
    <mergeCell ref="F41:H41"/>
    <mergeCell ref="B42:E42"/>
    <mergeCell ref="F42:H42"/>
    <mergeCell ref="B43:E43"/>
    <mergeCell ref="F43:H43"/>
    <mergeCell ref="I41:J41"/>
    <mergeCell ref="I42:J42"/>
    <mergeCell ref="I43:J43"/>
    <mergeCell ref="I44:J44"/>
    <mergeCell ref="A33:E33"/>
    <mergeCell ref="B25:E25"/>
    <mergeCell ref="F25:H25"/>
    <mergeCell ref="B40:E40"/>
    <mergeCell ref="F40:H40"/>
    <mergeCell ref="B34:E34"/>
    <mergeCell ref="F34:H34"/>
    <mergeCell ref="B35:E35"/>
    <mergeCell ref="F35:H35"/>
    <mergeCell ref="B36:E36"/>
    <mergeCell ref="F36:H36"/>
    <mergeCell ref="B37:E37"/>
    <mergeCell ref="F37:H37"/>
    <mergeCell ref="B38:E38"/>
    <mergeCell ref="F38:H38"/>
    <mergeCell ref="F39:H39"/>
    <mergeCell ref="F27:H27"/>
    <mergeCell ref="B28:E28"/>
    <mergeCell ref="F28:H28"/>
    <mergeCell ref="B29:E29"/>
    <mergeCell ref="F29:H29"/>
    <mergeCell ref="B21:E21"/>
    <mergeCell ref="F21:H21"/>
    <mergeCell ref="A24:E24"/>
    <mergeCell ref="B23:E23"/>
    <mergeCell ref="F23:H23"/>
    <mergeCell ref="B22:E22"/>
    <mergeCell ref="F22:H22"/>
    <mergeCell ref="I19:J19"/>
    <mergeCell ref="I20:J20"/>
    <mergeCell ref="I21:J21"/>
    <mergeCell ref="I22:J22"/>
    <mergeCell ref="A3:J3"/>
    <mergeCell ref="A4:J4"/>
    <mergeCell ref="F18:H18"/>
    <mergeCell ref="A18:E18"/>
    <mergeCell ref="B15:J15"/>
    <mergeCell ref="A17:J17"/>
    <mergeCell ref="I18:J18"/>
    <mergeCell ref="B14:J14"/>
    <mergeCell ref="B19:E19"/>
    <mergeCell ref="F19:H19"/>
    <mergeCell ref="B20:E20"/>
    <mergeCell ref="F20:H20"/>
    <mergeCell ref="I29:J29"/>
    <mergeCell ref="I33:J33"/>
    <mergeCell ref="I34:J34"/>
    <mergeCell ref="I35:J35"/>
    <mergeCell ref="I23:J23"/>
    <mergeCell ref="I24:J24"/>
    <mergeCell ref="I25:J25"/>
    <mergeCell ref="I26:J26"/>
    <mergeCell ref="I27:J27"/>
    <mergeCell ref="A32:J32"/>
    <mergeCell ref="I28:J28"/>
    <mergeCell ref="F24:H24"/>
    <mergeCell ref="F33:H33"/>
    <mergeCell ref="B26:E26"/>
    <mergeCell ref="F26:H26"/>
    <mergeCell ref="B27:E27"/>
    <mergeCell ref="I36:J36"/>
    <mergeCell ref="I37:J37"/>
    <mergeCell ref="I38:J38"/>
    <mergeCell ref="I39:J39"/>
    <mergeCell ref="I40:J40"/>
    <mergeCell ref="A1:J1"/>
    <mergeCell ref="A10:J10"/>
    <mergeCell ref="B11:J11"/>
    <mergeCell ref="B12:J12"/>
    <mergeCell ref="B13:J13"/>
    <mergeCell ref="B5:J5"/>
    <mergeCell ref="B6:J6"/>
    <mergeCell ref="B7:J7"/>
    <mergeCell ref="B8:J8"/>
    <mergeCell ref="B9:J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F472-7229-4586-8022-2C657CC1064C}">
  <dimension ref="A1:I16"/>
  <sheetViews>
    <sheetView workbookViewId="0">
      <selection activeCell="B16" sqref="B6:B16"/>
    </sheetView>
  </sheetViews>
  <sheetFormatPr defaultRowHeight="14.5" x14ac:dyDescent="0.35"/>
  <cols>
    <col min="1" max="1" width="5.7265625" customWidth="1"/>
    <col min="2" max="4" width="24.7265625" customWidth="1"/>
    <col min="5" max="5" width="12.26953125" customWidth="1"/>
    <col min="6" max="7" width="24.7265625" customWidth="1"/>
    <col min="8" max="8" width="11.7265625" customWidth="1"/>
    <col min="9" max="9" width="23.08984375" customWidth="1"/>
  </cols>
  <sheetData>
    <row r="1" spans="1:9" s="110" customFormat="1" ht="71.25" customHeight="1" x14ac:dyDescent="0.5">
      <c r="A1" s="164" t="s">
        <v>189</v>
      </c>
      <c r="B1" s="167"/>
      <c r="C1" s="167"/>
      <c r="D1" s="167"/>
      <c r="E1" s="167"/>
      <c r="F1" s="167"/>
      <c r="G1" s="167"/>
      <c r="H1" s="167"/>
      <c r="I1" s="167"/>
    </row>
    <row r="3" spans="1:9" ht="15" thickBot="1" x14ac:dyDescent="0.4"/>
    <row r="4" spans="1:9" ht="15" thickBot="1" x14ac:dyDescent="0.4">
      <c r="A4" s="273"/>
      <c r="B4" s="273"/>
      <c r="C4" s="274"/>
      <c r="D4" s="270" t="s">
        <v>191</v>
      </c>
      <c r="E4" s="271"/>
      <c r="F4" s="272"/>
      <c r="G4" s="273" t="s">
        <v>190</v>
      </c>
      <c r="H4" s="273"/>
      <c r="I4" s="274"/>
    </row>
    <row r="5" spans="1:9" ht="43.5" x14ac:dyDescent="0.35">
      <c r="A5" s="152"/>
      <c r="B5" s="137" t="s">
        <v>192</v>
      </c>
      <c r="C5" s="138" t="s">
        <v>214</v>
      </c>
      <c r="D5" s="139" t="s">
        <v>193</v>
      </c>
      <c r="E5" s="140" t="s">
        <v>194</v>
      </c>
      <c r="F5" s="141" t="s">
        <v>215</v>
      </c>
      <c r="G5" s="142" t="s">
        <v>193</v>
      </c>
      <c r="H5" s="137" t="s">
        <v>194</v>
      </c>
      <c r="I5" s="138" t="s">
        <v>215</v>
      </c>
    </row>
    <row r="6" spans="1:9" ht="85.5" customHeight="1" x14ac:dyDescent="0.35">
      <c r="A6" s="124">
        <v>1</v>
      </c>
      <c r="B6" s="181" t="s">
        <v>232</v>
      </c>
      <c r="C6" s="169" t="s">
        <v>233</v>
      </c>
      <c r="D6" s="170" t="s">
        <v>234</v>
      </c>
      <c r="E6" s="171">
        <v>43935</v>
      </c>
      <c r="F6" s="172" t="s">
        <v>235</v>
      </c>
      <c r="G6" s="132"/>
      <c r="H6" s="124"/>
      <c r="I6" s="126"/>
    </row>
    <row r="7" spans="1:9" ht="34" customHeight="1" x14ac:dyDescent="0.35">
      <c r="A7" s="124">
        <v>2</v>
      </c>
      <c r="B7" s="179"/>
      <c r="C7" s="126"/>
      <c r="D7" s="125"/>
      <c r="E7" s="124"/>
      <c r="F7" s="126"/>
      <c r="G7" s="132"/>
      <c r="H7" s="124"/>
      <c r="I7" s="126"/>
    </row>
    <row r="8" spans="1:9" ht="34" customHeight="1" x14ac:dyDescent="0.35">
      <c r="A8" s="124">
        <v>3</v>
      </c>
      <c r="B8" s="179"/>
      <c r="C8" s="126"/>
      <c r="D8" s="125"/>
      <c r="E8" s="124"/>
      <c r="F8" s="126"/>
      <c r="G8" s="132"/>
      <c r="H8" s="124"/>
      <c r="I8" s="126"/>
    </row>
    <row r="9" spans="1:9" ht="34" customHeight="1" x14ac:dyDescent="0.35">
      <c r="A9" s="124">
        <v>4</v>
      </c>
      <c r="B9" s="179"/>
      <c r="C9" s="126"/>
      <c r="D9" s="125"/>
      <c r="E9" s="124"/>
      <c r="F9" s="126"/>
      <c r="G9" s="132"/>
      <c r="H9" s="124"/>
      <c r="I9" s="126"/>
    </row>
    <row r="10" spans="1:9" ht="34" customHeight="1" x14ac:dyDescent="0.35">
      <c r="A10" s="131">
        <v>5</v>
      </c>
      <c r="B10" s="182"/>
      <c r="C10" s="135"/>
      <c r="D10" s="136"/>
      <c r="E10" s="131"/>
      <c r="F10" s="135"/>
      <c r="G10" s="133"/>
      <c r="H10" s="131"/>
      <c r="I10" s="135"/>
    </row>
    <row r="11" spans="1:9" ht="34" customHeight="1" x14ac:dyDescent="0.35">
      <c r="A11" s="131">
        <v>6</v>
      </c>
      <c r="B11" s="182"/>
      <c r="C11" s="135"/>
      <c r="D11" s="136"/>
      <c r="E11" s="131"/>
      <c r="F11" s="135"/>
      <c r="G11" s="133"/>
      <c r="H11" s="131"/>
      <c r="I11" s="135"/>
    </row>
    <row r="12" spans="1:9" ht="34" customHeight="1" x14ac:dyDescent="0.35">
      <c r="A12" s="131">
        <v>7</v>
      </c>
      <c r="B12" s="182"/>
      <c r="C12" s="135"/>
      <c r="D12" s="136"/>
      <c r="E12" s="131"/>
      <c r="F12" s="135"/>
      <c r="G12" s="133"/>
      <c r="H12" s="131"/>
      <c r="I12" s="135"/>
    </row>
    <row r="13" spans="1:9" ht="34" customHeight="1" x14ac:dyDescent="0.35">
      <c r="A13" s="131">
        <v>8</v>
      </c>
      <c r="B13" s="182"/>
      <c r="C13" s="135"/>
      <c r="D13" s="136"/>
      <c r="E13" s="131"/>
      <c r="F13" s="135"/>
      <c r="G13" s="133"/>
      <c r="H13" s="131"/>
      <c r="I13" s="135"/>
    </row>
    <row r="14" spans="1:9" ht="34" customHeight="1" x14ac:dyDescent="0.35">
      <c r="A14" s="124">
        <v>9</v>
      </c>
      <c r="B14" s="179"/>
      <c r="C14" s="126"/>
      <c r="D14" s="125"/>
      <c r="E14" s="124"/>
      <c r="F14" s="126"/>
      <c r="G14" s="132"/>
      <c r="H14" s="124"/>
      <c r="I14" s="126"/>
    </row>
    <row r="15" spans="1:9" ht="34" customHeight="1" x14ac:dyDescent="0.35">
      <c r="A15" s="124">
        <v>10</v>
      </c>
      <c r="B15" s="179"/>
      <c r="C15" s="126"/>
      <c r="D15" s="125"/>
      <c r="E15" s="124"/>
      <c r="F15" s="126"/>
      <c r="G15" s="132"/>
      <c r="H15" s="124"/>
      <c r="I15" s="126"/>
    </row>
    <row r="16" spans="1:9" ht="34" customHeight="1" thickBot="1" x14ac:dyDescent="0.4">
      <c r="A16" s="128">
        <v>11</v>
      </c>
      <c r="B16" s="180"/>
      <c r="C16" s="129"/>
      <c r="D16" s="127"/>
      <c r="E16" s="128"/>
      <c r="F16" s="129"/>
      <c r="G16" s="134"/>
      <c r="H16" s="128"/>
      <c r="I16" s="129"/>
    </row>
  </sheetData>
  <mergeCells count="3">
    <mergeCell ref="D4:F4"/>
    <mergeCell ref="G4:I4"/>
    <mergeCell ref="A4:C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D472-8475-4B92-8080-FE8E3311B750}">
  <dimension ref="A1:H22"/>
  <sheetViews>
    <sheetView workbookViewId="0">
      <pane xSplit="1" ySplit="5" topLeftCell="B6" activePane="bottomRight" state="frozen"/>
      <selection pane="topRight" activeCell="C1" sqref="C1"/>
      <selection pane="bottomLeft" activeCell="A6" sqref="A6"/>
      <selection pane="bottomRight" activeCell="B7" sqref="B7"/>
    </sheetView>
  </sheetViews>
  <sheetFormatPr defaultRowHeight="14.5" x14ac:dyDescent="0.35"/>
  <cols>
    <col min="1" max="1" width="5.7265625" customWidth="1"/>
    <col min="2" max="2" width="35.6328125" style="175" customWidth="1"/>
    <col min="3" max="7" width="11.7265625" customWidth="1"/>
    <col min="8" max="8" width="43.7265625" customWidth="1"/>
  </cols>
  <sheetData>
    <row r="1" spans="1:8" s="110" customFormat="1" ht="71.25" customHeight="1" x14ac:dyDescent="0.5">
      <c r="A1" s="164" t="s">
        <v>195</v>
      </c>
      <c r="B1" s="174"/>
      <c r="C1" s="164"/>
      <c r="D1" s="164"/>
      <c r="E1" s="164"/>
      <c r="F1" s="164"/>
      <c r="G1" s="164"/>
      <c r="H1" s="144"/>
    </row>
    <row r="3" spans="1:8" ht="15" thickBot="1" x14ac:dyDescent="0.4"/>
    <row r="4" spans="1:8" ht="24" customHeight="1" x14ac:dyDescent="0.35">
      <c r="A4" s="130"/>
      <c r="B4" s="176"/>
      <c r="C4" s="145" t="s">
        <v>216</v>
      </c>
      <c r="D4" s="145" t="s">
        <v>217</v>
      </c>
      <c r="E4" s="145" t="s">
        <v>218</v>
      </c>
      <c r="F4" s="145" t="s">
        <v>219</v>
      </c>
      <c r="G4" s="145" t="s">
        <v>220</v>
      </c>
      <c r="H4" s="146"/>
    </row>
    <row r="5" spans="1:8" s="47" customFormat="1" ht="68" customHeight="1" x14ac:dyDescent="0.35">
      <c r="A5" s="165"/>
      <c r="B5" s="177" t="s">
        <v>237</v>
      </c>
      <c r="C5" s="275" t="s">
        <v>236</v>
      </c>
      <c r="D5" s="276"/>
      <c r="E5" s="276"/>
      <c r="F5" s="276"/>
      <c r="G5" s="276"/>
      <c r="H5" s="166" t="s">
        <v>196</v>
      </c>
    </row>
    <row r="6" spans="1:8" ht="34" customHeight="1" x14ac:dyDescent="0.35">
      <c r="A6" s="124">
        <v>1</v>
      </c>
      <c r="B6" s="178" t="str">
        <f>'D-Iteration Diary'!B6</f>
        <v xml:space="preserve">Example1: roll out of new referral form for fast-tracked refererrals </v>
      </c>
      <c r="C6" s="147"/>
      <c r="D6" s="147"/>
      <c r="E6" s="147"/>
      <c r="F6" s="147"/>
      <c r="G6" s="147"/>
      <c r="H6" s="126"/>
    </row>
    <row r="7" spans="1:8" ht="34" customHeight="1" x14ac:dyDescent="0.35">
      <c r="A7" s="124">
        <v>2</v>
      </c>
      <c r="B7" s="173">
        <f>'D-Iteration Diary'!B7</f>
        <v>0</v>
      </c>
      <c r="C7" s="147"/>
      <c r="D7" s="147"/>
      <c r="E7" s="147"/>
      <c r="F7" s="147"/>
      <c r="G7" s="147"/>
      <c r="H7" s="126"/>
    </row>
    <row r="8" spans="1:8" ht="34" customHeight="1" x14ac:dyDescent="0.35">
      <c r="A8" s="124">
        <v>3</v>
      </c>
      <c r="B8" s="173">
        <f>'D-Iteration Diary'!B8</f>
        <v>0</v>
      </c>
      <c r="C8" s="147"/>
      <c r="D8" s="147"/>
      <c r="E8" s="147"/>
      <c r="F8" s="147"/>
      <c r="G8" s="147"/>
      <c r="H8" s="126"/>
    </row>
    <row r="9" spans="1:8" ht="34" customHeight="1" x14ac:dyDescent="0.35">
      <c r="A9" s="124">
        <v>4</v>
      </c>
      <c r="B9" s="173">
        <f>'D-Iteration Diary'!B9</f>
        <v>0</v>
      </c>
      <c r="C9" s="147"/>
      <c r="D9" s="147"/>
      <c r="E9" s="147"/>
      <c r="F9" s="147"/>
      <c r="G9" s="147"/>
      <c r="H9" s="126"/>
    </row>
    <row r="10" spans="1:8" ht="34" customHeight="1" x14ac:dyDescent="0.35">
      <c r="A10" s="143">
        <v>5</v>
      </c>
      <c r="B10" s="173">
        <f>'D-Iteration Diary'!B10</f>
        <v>0</v>
      </c>
      <c r="C10" s="148"/>
      <c r="D10" s="148"/>
      <c r="E10" s="148"/>
      <c r="F10" s="148"/>
      <c r="G10" s="148"/>
      <c r="H10" s="135"/>
    </row>
    <row r="11" spans="1:8" ht="34" customHeight="1" x14ac:dyDescent="0.35">
      <c r="A11" s="143">
        <v>6</v>
      </c>
      <c r="B11" s="173">
        <f>'D-Iteration Diary'!B11</f>
        <v>0</v>
      </c>
      <c r="C11" s="148"/>
      <c r="D11" s="148"/>
      <c r="E11" s="148"/>
      <c r="F11" s="148"/>
      <c r="G11" s="148"/>
      <c r="H11" s="135"/>
    </row>
    <row r="12" spans="1:8" ht="34" customHeight="1" x14ac:dyDescent="0.35">
      <c r="A12" s="143">
        <v>7</v>
      </c>
      <c r="B12" s="173">
        <f>'D-Iteration Diary'!B12</f>
        <v>0</v>
      </c>
      <c r="C12" s="148"/>
      <c r="D12" s="148"/>
      <c r="E12" s="148"/>
      <c r="F12" s="148"/>
      <c r="G12" s="148"/>
      <c r="H12" s="135"/>
    </row>
    <row r="13" spans="1:8" ht="34" customHeight="1" x14ac:dyDescent="0.35">
      <c r="A13" s="143">
        <v>8</v>
      </c>
      <c r="B13" s="173">
        <f>'D-Iteration Diary'!B13</f>
        <v>0</v>
      </c>
      <c r="C13" s="148"/>
      <c r="D13" s="148"/>
      <c r="E13" s="148"/>
      <c r="F13" s="148"/>
      <c r="G13" s="148"/>
      <c r="H13" s="135"/>
    </row>
    <row r="14" spans="1:8" ht="34" customHeight="1" x14ac:dyDescent="0.35">
      <c r="A14" s="124">
        <v>9</v>
      </c>
      <c r="B14" s="173">
        <f>'D-Iteration Diary'!B14</f>
        <v>0</v>
      </c>
      <c r="C14" s="147"/>
      <c r="D14" s="147"/>
      <c r="E14" s="147"/>
      <c r="F14" s="147"/>
      <c r="G14" s="147"/>
      <c r="H14" s="126"/>
    </row>
    <row r="15" spans="1:8" ht="34" customHeight="1" x14ac:dyDescent="0.35">
      <c r="A15" s="124">
        <v>10</v>
      </c>
      <c r="B15" s="173">
        <f>'D-Iteration Diary'!B15</f>
        <v>0</v>
      </c>
      <c r="C15" s="147"/>
      <c r="D15" s="147"/>
      <c r="E15" s="147"/>
      <c r="F15" s="147"/>
      <c r="G15" s="147"/>
      <c r="H15" s="126"/>
    </row>
    <row r="16" spans="1:8" ht="34" customHeight="1" x14ac:dyDescent="0.35">
      <c r="A16" s="124">
        <v>11</v>
      </c>
      <c r="B16" s="173">
        <f>'D-Iteration Diary'!B16</f>
        <v>0</v>
      </c>
      <c r="C16" s="147"/>
      <c r="D16" s="147"/>
      <c r="E16" s="147"/>
      <c r="F16" s="147"/>
      <c r="G16" s="147"/>
      <c r="H16" s="126"/>
    </row>
    <row r="17" spans="1:8" ht="20.5" customHeight="1" x14ac:dyDescent="0.35">
      <c r="A17" s="277" t="s">
        <v>197</v>
      </c>
      <c r="B17" s="278"/>
      <c r="C17" s="278"/>
      <c r="D17" s="278"/>
      <c r="E17" s="278"/>
      <c r="F17" s="278"/>
      <c r="G17" s="278"/>
      <c r="H17" s="279"/>
    </row>
    <row r="18" spans="1:8" ht="36.5" customHeight="1" x14ac:dyDescent="0.35">
      <c r="A18" s="124">
        <v>12</v>
      </c>
      <c r="B18" s="179"/>
      <c r="C18" s="147"/>
      <c r="D18" s="147"/>
      <c r="E18" s="147"/>
      <c r="F18" s="147"/>
      <c r="G18" s="147"/>
      <c r="H18" s="126"/>
    </row>
    <row r="19" spans="1:8" s="151" customFormat="1" ht="36.5" customHeight="1" x14ac:dyDescent="0.35">
      <c r="A19" s="124">
        <v>13</v>
      </c>
      <c r="B19" s="179"/>
      <c r="C19" s="147"/>
      <c r="D19" s="147"/>
      <c r="E19" s="147"/>
      <c r="F19" s="147"/>
      <c r="G19" s="147"/>
      <c r="H19" s="126"/>
    </row>
    <row r="20" spans="1:8" ht="36.5" customHeight="1" x14ac:dyDescent="0.35">
      <c r="A20" s="124">
        <v>14</v>
      </c>
      <c r="B20" s="179" t="s">
        <v>166</v>
      </c>
      <c r="C20" s="147"/>
      <c r="D20" s="147"/>
      <c r="E20" s="147" t="s">
        <v>221</v>
      </c>
      <c r="F20" s="147"/>
      <c r="G20" s="147"/>
      <c r="H20" s="126"/>
    </row>
    <row r="21" spans="1:8" ht="36.5" customHeight="1" x14ac:dyDescent="0.35">
      <c r="A21" s="124">
        <v>15</v>
      </c>
      <c r="B21" s="179" t="s">
        <v>198</v>
      </c>
      <c r="C21" s="147"/>
      <c r="D21" s="147"/>
      <c r="E21" s="147"/>
      <c r="F21" s="147" t="s">
        <v>221</v>
      </c>
      <c r="G21" s="147"/>
      <c r="H21" s="126"/>
    </row>
    <row r="22" spans="1:8" ht="36.5" customHeight="1" thickBot="1" x14ac:dyDescent="0.4">
      <c r="A22" s="128">
        <v>16</v>
      </c>
      <c r="B22" s="180" t="s">
        <v>199</v>
      </c>
      <c r="C22" s="162"/>
      <c r="D22" s="162"/>
      <c r="E22" s="162"/>
      <c r="F22" s="162"/>
      <c r="G22" s="162" t="s">
        <v>221</v>
      </c>
      <c r="H22" s="129"/>
    </row>
  </sheetData>
  <mergeCells count="2">
    <mergeCell ref="C5:G5"/>
    <mergeCell ref="A17:H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F5BA8-3122-449C-8DDF-14EB18632A97}">
  <dimension ref="A1:K60"/>
  <sheetViews>
    <sheetView zoomScale="95" zoomScaleNormal="60" workbookViewId="0">
      <selection activeCell="J61" sqref="J61"/>
    </sheetView>
  </sheetViews>
  <sheetFormatPr defaultRowHeight="14.5" x14ac:dyDescent="0.35"/>
  <cols>
    <col min="1" max="1" width="8.7265625" style="151"/>
    <col min="2" max="2" width="48.6328125" style="151" customWidth="1"/>
    <col min="3" max="7" width="18.81640625" style="151" customWidth="1"/>
    <col min="8" max="8" width="12.1796875" style="151" customWidth="1"/>
    <col min="9" max="9" width="40.54296875" style="151" customWidth="1"/>
    <col min="10" max="10" width="21.6328125" style="151" customWidth="1"/>
    <col min="11" max="11" width="40.453125" style="151" customWidth="1"/>
    <col min="12" max="16384" width="8.7265625" style="151"/>
  </cols>
  <sheetData>
    <row r="1" spans="1:11" s="110" customFormat="1" ht="71.25" customHeight="1" x14ac:dyDescent="0.5">
      <c r="A1" s="307" t="s">
        <v>246</v>
      </c>
      <c r="B1" s="307"/>
      <c r="C1" s="307"/>
      <c r="D1" s="307"/>
      <c r="E1" s="307"/>
      <c r="F1" s="307"/>
      <c r="G1" s="307"/>
      <c r="H1" s="307"/>
      <c r="I1" s="307"/>
      <c r="J1" s="307"/>
      <c r="K1" s="307"/>
    </row>
    <row r="3" spans="1:11" ht="15" thickBot="1" x14ac:dyDescent="0.4">
      <c r="A3" s="150" t="s">
        <v>200</v>
      </c>
      <c r="D3" s="150"/>
      <c r="E3" s="150"/>
      <c r="F3" s="150"/>
      <c r="G3" s="150"/>
      <c r="J3" s="150"/>
    </row>
    <row r="4" spans="1:11" ht="14.5" customHeight="1" x14ac:dyDescent="0.35">
      <c r="A4" s="308" t="s">
        <v>247</v>
      </c>
      <c r="B4" s="309"/>
      <c r="C4" s="310" t="s">
        <v>248</v>
      </c>
      <c r="D4" s="310" t="s">
        <v>249</v>
      </c>
      <c r="E4" s="310" t="s">
        <v>250</v>
      </c>
      <c r="F4" s="310" t="s">
        <v>251</v>
      </c>
      <c r="G4" s="310" t="s">
        <v>252</v>
      </c>
      <c r="H4" s="311" t="s">
        <v>253</v>
      </c>
      <c r="I4" s="312"/>
      <c r="J4" s="310" t="s">
        <v>254</v>
      </c>
      <c r="K4" s="310" t="s">
        <v>255</v>
      </c>
    </row>
    <row r="5" spans="1:11" ht="52.75" customHeight="1" thickBot="1" x14ac:dyDescent="0.4">
      <c r="A5" s="313"/>
      <c r="B5" s="314"/>
      <c r="C5" s="315"/>
      <c r="D5" s="315"/>
      <c r="E5" s="315"/>
      <c r="F5" s="315"/>
      <c r="G5" s="315"/>
      <c r="H5" s="316"/>
      <c r="I5" s="317"/>
      <c r="J5" s="315"/>
      <c r="K5" s="315"/>
    </row>
    <row r="6" spans="1:11" ht="20" customHeight="1" x14ac:dyDescent="0.35">
      <c r="A6" s="318" t="s">
        <v>256</v>
      </c>
      <c r="B6" s="319" t="s">
        <v>257</v>
      </c>
      <c r="C6" s="320"/>
      <c r="D6" s="320"/>
      <c r="E6" s="320"/>
      <c r="F6" s="320"/>
      <c r="G6" s="320"/>
      <c r="H6" s="320" t="s">
        <v>204</v>
      </c>
      <c r="I6" s="321" t="s">
        <v>202</v>
      </c>
      <c r="J6" s="320"/>
      <c r="K6" s="320"/>
    </row>
    <row r="7" spans="1:11" x14ac:dyDescent="0.35">
      <c r="A7" s="322">
        <v>1</v>
      </c>
      <c r="B7" s="323" t="s">
        <v>258</v>
      </c>
      <c r="C7" s="324">
        <v>0</v>
      </c>
      <c r="D7" s="324">
        <v>0</v>
      </c>
      <c r="E7" s="324">
        <v>0</v>
      </c>
      <c r="F7" s="324">
        <v>0</v>
      </c>
      <c r="G7" s="325">
        <f>SUM(C7:F7)</f>
        <v>0</v>
      </c>
      <c r="H7" s="324">
        <v>0</v>
      </c>
      <c r="I7" s="323"/>
      <c r="J7" s="325">
        <f>SUM(G7+H7)</f>
        <v>0</v>
      </c>
      <c r="K7" s="326" t="s">
        <v>259</v>
      </c>
    </row>
    <row r="8" spans="1:11" x14ac:dyDescent="0.35">
      <c r="A8" s="322">
        <v>2</v>
      </c>
      <c r="B8" s="323" t="s">
        <v>258</v>
      </c>
      <c r="C8" s="324">
        <v>0</v>
      </c>
      <c r="D8" s="324">
        <v>0</v>
      </c>
      <c r="E8" s="324">
        <v>0</v>
      </c>
      <c r="F8" s="324">
        <v>0</v>
      </c>
      <c r="G8" s="325">
        <f t="shared" ref="G8:G10" si="0">SUM(C8:F8)</f>
        <v>0</v>
      </c>
      <c r="H8" s="324">
        <v>0</v>
      </c>
      <c r="I8" s="323"/>
      <c r="J8" s="325">
        <f t="shared" ref="J8:J60" si="1">SUM(G8+H8)</f>
        <v>0</v>
      </c>
      <c r="K8" s="326"/>
    </row>
    <row r="9" spans="1:11" x14ac:dyDescent="0.35">
      <c r="A9" s="322">
        <v>3</v>
      </c>
      <c r="B9" s="323" t="s">
        <v>258</v>
      </c>
      <c r="C9" s="324">
        <v>0</v>
      </c>
      <c r="D9" s="324">
        <v>0</v>
      </c>
      <c r="E9" s="324">
        <v>0</v>
      </c>
      <c r="F9" s="324">
        <v>0</v>
      </c>
      <c r="G9" s="325">
        <f t="shared" si="0"/>
        <v>0</v>
      </c>
      <c r="H9" s="324">
        <v>0</v>
      </c>
      <c r="I9" s="323"/>
      <c r="J9" s="325">
        <f t="shared" si="1"/>
        <v>0</v>
      </c>
      <c r="K9" s="326"/>
    </row>
    <row r="10" spans="1:11" x14ac:dyDescent="0.35">
      <c r="A10" s="322">
        <v>4</v>
      </c>
      <c r="B10" s="323" t="s">
        <v>258</v>
      </c>
      <c r="C10" s="324">
        <v>0</v>
      </c>
      <c r="D10" s="324">
        <v>0</v>
      </c>
      <c r="E10" s="324">
        <v>0</v>
      </c>
      <c r="F10" s="324">
        <v>0</v>
      </c>
      <c r="G10" s="325">
        <f t="shared" si="0"/>
        <v>0</v>
      </c>
      <c r="H10" s="324">
        <v>0</v>
      </c>
      <c r="I10" s="323"/>
      <c r="J10" s="325">
        <f t="shared" si="1"/>
        <v>0</v>
      </c>
      <c r="K10" s="326"/>
    </row>
    <row r="11" spans="1:11" x14ac:dyDescent="0.35">
      <c r="A11" s="327"/>
      <c r="B11" s="327" t="s">
        <v>260</v>
      </c>
      <c r="C11" s="328">
        <f t="shared" ref="C11:H11" si="2">SUM(C7:C10)</f>
        <v>0</v>
      </c>
      <c r="D11" s="328">
        <f t="shared" si="2"/>
        <v>0</v>
      </c>
      <c r="E11" s="328">
        <f t="shared" si="2"/>
        <v>0</v>
      </c>
      <c r="F11" s="328">
        <f t="shared" si="2"/>
        <v>0</v>
      </c>
      <c r="G11" s="328">
        <f t="shared" si="2"/>
        <v>0</v>
      </c>
      <c r="H11" s="328">
        <f t="shared" si="2"/>
        <v>0</v>
      </c>
      <c r="I11" s="327"/>
      <c r="J11" s="328">
        <f t="shared" si="1"/>
        <v>0</v>
      </c>
      <c r="K11" s="328"/>
    </row>
    <row r="12" spans="1:11" x14ac:dyDescent="0.35">
      <c r="A12" s="329"/>
      <c r="B12" s="329"/>
      <c r="C12" s="330"/>
      <c r="D12" s="330"/>
      <c r="E12" s="330"/>
      <c r="F12" s="330"/>
      <c r="G12" s="330"/>
      <c r="H12" s="330"/>
      <c r="I12" s="329"/>
      <c r="J12" s="330"/>
      <c r="K12" s="330"/>
    </row>
    <row r="13" spans="1:11" x14ac:dyDescent="0.35">
      <c r="A13" s="331" t="s">
        <v>261</v>
      </c>
      <c r="B13" s="332" t="s">
        <v>262</v>
      </c>
      <c r="C13" s="333"/>
      <c r="D13" s="333"/>
      <c r="E13" s="333"/>
      <c r="F13" s="333"/>
      <c r="G13" s="333"/>
      <c r="H13" s="333"/>
      <c r="I13" s="332"/>
      <c r="J13" s="333"/>
      <c r="K13" s="333"/>
    </row>
    <row r="14" spans="1:11" x14ac:dyDescent="0.35">
      <c r="A14" s="322">
        <v>1</v>
      </c>
      <c r="B14" s="323" t="s">
        <v>263</v>
      </c>
      <c r="C14" s="324">
        <v>0</v>
      </c>
      <c r="D14" s="324">
        <v>0</v>
      </c>
      <c r="E14" s="324">
        <v>0</v>
      </c>
      <c r="F14" s="324">
        <v>0</v>
      </c>
      <c r="G14" s="325">
        <f>SUM(C14:F14)</f>
        <v>0</v>
      </c>
      <c r="H14" s="324">
        <v>0</v>
      </c>
      <c r="I14" s="323"/>
      <c r="J14" s="325">
        <f t="shared" si="1"/>
        <v>0</v>
      </c>
      <c r="K14" s="325"/>
    </row>
    <row r="15" spans="1:11" x14ac:dyDescent="0.35">
      <c r="A15" s="322">
        <v>2</v>
      </c>
      <c r="B15" s="323" t="s">
        <v>263</v>
      </c>
      <c r="C15" s="324">
        <v>0</v>
      </c>
      <c r="D15" s="324">
        <v>0</v>
      </c>
      <c r="E15" s="324">
        <v>0</v>
      </c>
      <c r="F15" s="324">
        <v>0</v>
      </c>
      <c r="G15" s="325">
        <f t="shared" ref="G15:G17" si="3">SUM(C15:F15)</f>
        <v>0</v>
      </c>
      <c r="H15" s="324">
        <v>0</v>
      </c>
      <c r="I15" s="323"/>
      <c r="J15" s="325">
        <f t="shared" si="1"/>
        <v>0</v>
      </c>
      <c r="K15" s="325"/>
    </row>
    <row r="16" spans="1:11" x14ac:dyDescent="0.35">
      <c r="A16" s="322">
        <v>3</v>
      </c>
      <c r="B16" s="323" t="s">
        <v>263</v>
      </c>
      <c r="C16" s="324">
        <v>0</v>
      </c>
      <c r="D16" s="324">
        <v>0</v>
      </c>
      <c r="E16" s="324">
        <v>0</v>
      </c>
      <c r="F16" s="324">
        <v>0</v>
      </c>
      <c r="G16" s="325">
        <f t="shared" si="3"/>
        <v>0</v>
      </c>
      <c r="H16" s="324">
        <v>0</v>
      </c>
      <c r="I16" s="323"/>
      <c r="J16" s="325">
        <f t="shared" si="1"/>
        <v>0</v>
      </c>
      <c r="K16" s="325"/>
    </row>
    <row r="17" spans="1:11" x14ac:dyDescent="0.35">
      <c r="A17" s="322">
        <v>4</v>
      </c>
      <c r="B17" s="323" t="s">
        <v>263</v>
      </c>
      <c r="C17" s="324">
        <v>0</v>
      </c>
      <c r="D17" s="324">
        <v>0</v>
      </c>
      <c r="E17" s="324">
        <v>0</v>
      </c>
      <c r="F17" s="324">
        <v>0</v>
      </c>
      <c r="G17" s="325">
        <f t="shared" si="3"/>
        <v>0</v>
      </c>
      <c r="H17" s="324">
        <v>0</v>
      </c>
      <c r="I17" s="323"/>
      <c r="J17" s="325">
        <f t="shared" si="1"/>
        <v>0</v>
      </c>
      <c r="K17" s="325"/>
    </row>
    <row r="18" spans="1:11" x14ac:dyDescent="0.35">
      <c r="A18" s="327"/>
      <c r="B18" s="327" t="s">
        <v>264</v>
      </c>
      <c r="C18" s="328">
        <f t="shared" ref="C18:H18" si="4">SUM(C14:C17)</f>
        <v>0</v>
      </c>
      <c r="D18" s="328">
        <f t="shared" si="4"/>
        <v>0</v>
      </c>
      <c r="E18" s="328">
        <f t="shared" si="4"/>
        <v>0</v>
      </c>
      <c r="F18" s="328">
        <f t="shared" si="4"/>
        <v>0</v>
      </c>
      <c r="G18" s="328">
        <f t="shared" si="4"/>
        <v>0</v>
      </c>
      <c r="H18" s="328">
        <f t="shared" si="4"/>
        <v>0</v>
      </c>
      <c r="I18" s="327"/>
      <c r="J18" s="328">
        <f t="shared" si="1"/>
        <v>0</v>
      </c>
      <c r="K18" s="328"/>
    </row>
    <row r="19" spans="1:11" x14ac:dyDescent="0.35">
      <c r="A19" s="334"/>
      <c r="B19" s="334"/>
      <c r="C19" s="335"/>
      <c r="D19" s="335"/>
      <c r="E19" s="335"/>
      <c r="F19" s="335"/>
      <c r="G19" s="335"/>
      <c r="H19" s="335"/>
      <c r="I19" s="334"/>
      <c r="J19" s="335">
        <f t="shared" si="1"/>
        <v>0</v>
      </c>
      <c r="K19" s="335"/>
    </row>
    <row r="20" spans="1:11" x14ac:dyDescent="0.35">
      <c r="A20" s="331" t="s">
        <v>265</v>
      </c>
      <c r="B20" s="332" t="s">
        <v>266</v>
      </c>
      <c r="C20" s="333"/>
      <c r="D20" s="333"/>
      <c r="E20" s="333"/>
      <c r="F20" s="333"/>
      <c r="G20" s="333"/>
      <c r="H20" s="333"/>
      <c r="I20" s="332"/>
      <c r="J20" s="333"/>
      <c r="K20" s="333"/>
    </row>
    <row r="21" spans="1:11" x14ac:dyDescent="0.35">
      <c r="A21" s="322">
        <v>1</v>
      </c>
      <c r="B21" s="336" t="s">
        <v>205</v>
      </c>
      <c r="C21" s="337">
        <v>0</v>
      </c>
      <c r="D21" s="337">
        <v>0</v>
      </c>
      <c r="E21" s="337">
        <v>0</v>
      </c>
      <c r="F21" s="337">
        <v>0</v>
      </c>
      <c r="G21" s="325">
        <f t="shared" ref="G21:G26" si="5">SUM(C21:F21)</f>
        <v>0</v>
      </c>
      <c r="H21" s="337">
        <v>0</v>
      </c>
      <c r="I21" s="336"/>
      <c r="J21" s="325">
        <f t="shared" si="1"/>
        <v>0</v>
      </c>
      <c r="K21" s="325"/>
    </row>
    <row r="22" spans="1:11" x14ac:dyDescent="0.35">
      <c r="A22" s="322">
        <v>2</v>
      </c>
      <c r="B22" s="336" t="s">
        <v>267</v>
      </c>
      <c r="C22" s="337">
        <v>0</v>
      </c>
      <c r="D22" s="337">
        <v>0</v>
      </c>
      <c r="E22" s="337">
        <v>0</v>
      </c>
      <c r="F22" s="337">
        <v>0</v>
      </c>
      <c r="G22" s="325">
        <f t="shared" si="5"/>
        <v>0</v>
      </c>
      <c r="H22" s="337">
        <v>0</v>
      </c>
      <c r="I22" s="336"/>
      <c r="J22" s="325">
        <f t="shared" si="1"/>
        <v>0</v>
      </c>
      <c r="K22" s="325"/>
    </row>
    <row r="23" spans="1:11" x14ac:dyDescent="0.35">
      <c r="A23" s="338">
        <v>3</v>
      </c>
      <c r="B23" s="336" t="s">
        <v>267</v>
      </c>
      <c r="C23" s="337">
        <v>0</v>
      </c>
      <c r="D23" s="337">
        <v>0</v>
      </c>
      <c r="E23" s="337">
        <v>0</v>
      </c>
      <c r="F23" s="337">
        <v>0</v>
      </c>
      <c r="G23" s="325">
        <f t="shared" si="5"/>
        <v>0</v>
      </c>
      <c r="H23" s="337">
        <v>0</v>
      </c>
      <c r="I23" s="336"/>
      <c r="J23" s="325">
        <f t="shared" si="1"/>
        <v>0</v>
      </c>
      <c r="K23" s="325"/>
    </row>
    <row r="24" spans="1:11" x14ac:dyDescent="0.35">
      <c r="A24" s="338">
        <v>4</v>
      </c>
      <c r="B24" s="336" t="s">
        <v>267</v>
      </c>
      <c r="C24" s="337">
        <v>0</v>
      </c>
      <c r="D24" s="337">
        <v>0</v>
      </c>
      <c r="E24" s="337">
        <v>0</v>
      </c>
      <c r="F24" s="337">
        <v>0</v>
      </c>
      <c r="G24" s="325">
        <f t="shared" si="5"/>
        <v>0</v>
      </c>
      <c r="H24" s="337">
        <v>0</v>
      </c>
      <c r="I24" s="336"/>
      <c r="J24" s="325">
        <f t="shared" si="1"/>
        <v>0</v>
      </c>
      <c r="K24" s="325"/>
    </row>
    <row r="25" spans="1:11" x14ac:dyDescent="0.35">
      <c r="A25" s="338">
        <v>5</v>
      </c>
      <c r="B25" s="336" t="s">
        <v>267</v>
      </c>
      <c r="C25" s="337">
        <v>0</v>
      </c>
      <c r="D25" s="337">
        <v>0</v>
      </c>
      <c r="E25" s="337">
        <v>0</v>
      </c>
      <c r="F25" s="337">
        <v>0</v>
      </c>
      <c r="G25" s="325">
        <f t="shared" si="5"/>
        <v>0</v>
      </c>
      <c r="H25" s="337">
        <v>0</v>
      </c>
      <c r="I25" s="336"/>
      <c r="J25" s="325">
        <f t="shared" si="1"/>
        <v>0</v>
      </c>
      <c r="K25" s="325"/>
    </row>
    <row r="26" spans="1:11" x14ac:dyDescent="0.35">
      <c r="A26" s="338">
        <v>6</v>
      </c>
      <c r="B26" s="336" t="s">
        <v>267</v>
      </c>
      <c r="C26" s="337">
        <v>0</v>
      </c>
      <c r="D26" s="337">
        <v>0</v>
      </c>
      <c r="E26" s="337">
        <v>0</v>
      </c>
      <c r="F26" s="337">
        <v>0</v>
      </c>
      <c r="G26" s="325">
        <f t="shared" si="5"/>
        <v>0</v>
      </c>
      <c r="H26" s="337">
        <v>0</v>
      </c>
      <c r="I26" s="336"/>
      <c r="J26" s="325">
        <f t="shared" si="1"/>
        <v>0</v>
      </c>
      <c r="K26" s="325"/>
    </row>
    <row r="27" spans="1:11" x14ac:dyDescent="0.35">
      <c r="A27" s="327"/>
      <c r="B27" s="327" t="s">
        <v>268</v>
      </c>
      <c r="C27" s="328">
        <f>SUM(C21:C26)</f>
        <v>0</v>
      </c>
      <c r="D27" s="328">
        <f t="shared" ref="D27:I27" si="6">SUM(D21:D26)</f>
        <v>0</v>
      </c>
      <c r="E27" s="328">
        <f>SUM(E21:E26)</f>
        <v>0</v>
      </c>
      <c r="F27" s="328">
        <f t="shared" si="6"/>
        <v>0</v>
      </c>
      <c r="G27" s="328">
        <f t="shared" si="6"/>
        <v>0</v>
      </c>
      <c r="H27" s="328">
        <f t="shared" si="6"/>
        <v>0</v>
      </c>
      <c r="I27" s="327"/>
      <c r="J27" s="328">
        <f t="shared" si="1"/>
        <v>0</v>
      </c>
      <c r="K27" s="328"/>
    </row>
    <row r="28" spans="1:11" x14ac:dyDescent="0.35">
      <c r="A28" s="329"/>
      <c r="B28" s="329"/>
      <c r="C28" s="330"/>
      <c r="D28" s="330"/>
      <c r="E28" s="330"/>
      <c r="F28" s="330"/>
      <c r="G28" s="330"/>
      <c r="H28" s="330"/>
      <c r="I28" s="329"/>
      <c r="J28" s="330"/>
      <c r="K28" s="330"/>
    </row>
    <row r="29" spans="1:11" x14ac:dyDescent="0.35">
      <c r="A29" s="331" t="s">
        <v>269</v>
      </c>
      <c r="B29" s="332" t="s">
        <v>270</v>
      </c>
      <c r="C29" s="333"/>
      <c r="D29" s="333"/>
      <c r="E29" s="333"/>
      <c r="F29" s="333"/>
      <c r="G29" s="333"/>
      <c r="H29" s="333"/>
      <c r="I29" s="332"/>
      <c r="J29" s="333"/>
      <c r="K29" s="333"/>
    </row>
    <row r="30" spans="1:11" x14ac:dyDescent="0.35">
      <c r="A30" s="322">
        <v>1</v>
      </c>
      <c r="B30" s="323" t="s">
        <v>271</v>
      </c>
      <c r="C30" s="324">
        <v>0</v>
      </c>
      <c r="D30" s="324">
        <v>0</v>
      </c>
      <c r="E30" s="324">
        <v>0</v>
      </c>
      <c r="F30" s="324">
        <v>0</v>
      </c>
      <c r="G30" s="325">
        <f>SUM(C30:F30)</f>
        <v>0</v>
      </c>
      <c r="H30" s="324">
        <v>0</v>
      </c>
      <c r="I30" s="323"/>
      <c r="J30" s="325">
        <f t="shared" si="1"/>
        <v>0</v>
      </c>
      <c r="K30" s="325"/>
    </row>
    <row r="31" spans="1:11" x14ac:dyDescent="0.35">
      <c r="A31" s="322">
        <v>2</v>
      </c>
      <c r="B31" s="323" t="s">
        <v>272</v>
      </c>
      <c r="C31" s="324">
        <v>0</v>
      </c>
      <c r="D31" s="324">
        <v>0</v>
      </c>
      <c r="E31" s="324">
        <v>0</v>
      </c>
      <c r="F31" s="324">
        <v>0</v>
      </c>
      <c r="G31" s="325">
        <f>SUM(C31:F31)</f>
        <v>0</v>
      </c>
      <c r="H31" s="324">
        <v>0</v>
      </c>
      <c r="I31" s="323"/>
      <c r="J31" s="325">
        <f t="shared" si="1"/>
        <v>0</v>
      </c>
      <c r="K31" s="325"/>
    </row>
    <row r="32" spans="1:11" x14ac:dyDescent="0.35">
      <c r="A32" s="322">
        <v>3</v>
      </c>
      <c r="B32" s="323" t="s">
        <v>273</v>
      </c>
      <c r="C32" s="324">
        <v>0</v>
      </c>
      <c r="D32" s="324">
        <v>0</v>
      </c>
      <c r="E32" s="324">
        <v>0</v>
      </c>
      <c r="F32" s="324">
        <v>0</v>
      </c>
      <c r="G32" s="325">
        <f>SUM(C32:F32)</f>
        <v>0</v>
      </c>
      <c r="H32" s="324">
        <v>0</v>
      </c>
      <c r="I32" s="323"/>
      <c r="J32" s="325">
        <f t="shared" si="1"/>
        <v>0</v>
      </c>
      <c r="K32" s="325"/>
    </row>
    <row r="33" spans="1:11" x14ac:dyDescent="0.35">
      <c r="A33" s="327"/>
      <c r="B33" s="327" t="s">
        <v>274</v>
      </c>
      <c r="C33" s="328">
        <f>SUM(C30:C32)</f>
        <v>0</v>
      </c>
      <c r="D33" s="328">
        <f t="shared" ref="D33:I33" si="7">SUM(D30:D32)</f>
        <v>0</v>
      </c>
      <c r="E33" s="328">
        <f>SUM(E30:E32)</f>
        <v>0</v>
      </c>
      <c r="F33" s="328">
        <f t="shared" si="7"/>
        <v>0</v>
      </c>
      <c r="G33" s="328">
        <f t="shared" si="7"/>
        <v>0</v>
      </c>
      <c r="H33" s="328">
        <f t="shared" si="7"/>
        <v>0</v>
      </c>
      <c r="I33" s="327"/>
      <c r="J33" s="328">
        <f t="shared" si="1"/>
        <v>0</v>
      </c>
      <c r="K33" s="328"/>
    </row>
    <row r="34" spans="1:11" x14ac:dyDescent="0.35">
      <c r="A34" s="329"/>
      <c r="B34" s="329"/>
      <c r="C34" s="330"/>
      <c r="D34" s="330"/>
      <c r="E34" s="330"/>
      <c r="F34" s="330"/>
      <c r="G34" s="330"/>
      <c r="H34" s="330"/>
      <c r="I34" s="329"/>
      <c r="J34" s="330"/>
      <c r="K34" s="330"/>
    </row>
    <row r="35" spans="1:11" x14ac:dyDescent="0.35">
      <c r="A35" s="331" t="s">
        <v>275</v>
      </c>
      <c r="B35" s="332" t="s">
        <v>276</v>
      </c>
      <c r="C35" s="333"/>
      <c r="D35" s="333"/>
      <c r="E35" s="333"/>
      <c r="F35" s="333"/>
      <c r="G35" s="333"/>
      <c r="H35" s="333"/>
      <c r="I35" s="332"/>
      <c r="J35" s="333"/>
      <c r="K35" s="333"/>
    </row>
    <row r="36" spans="1:11" x14ac:dyDescent="0.35">
      <c r="A36" s="322">
        <v>1</v>
      </c>
      <c r="B36" s="336" t="s">
        <v>277</v>
      </c>
      <c r="C36" s="324">
        <v>0</v>
      </c>
      <c r="D36" s="324">
        <v>0</v>
      </c>
      <c r="E36" s="324">
        <v>0</v>
      </c>
      <c r="F36" s="324">
        <v>0</v>
      </c>
      <c r="G36" s="325">
        <f>SUM(C36:F36)</f>
        <v>0</v>
      </c>
      <c r="H36" s="324">
        <v>0</v>
      </c>
      <c r="I36" s="323"/>
      <c r="J36" s="325">
        <f t="shared" si="1"/>
        <v>0</v>
      </c>
      <c r="K36" s="325"/>
    </row>
    <row r="37" spans="1:11" x14ac:dyDescent="0.35">
      <c r="A37" s="322">
        <v>2</v>
      </c>
      <c r="B37" s="336" t="s">
        <v>277</v>
      </c>
      <c r="C37" s="324">
        <v>0</v>
      </c>
      <c r="D37" s="324">
        <v>0</v>
      </c>
      <c r="E37" s="324">
        <v>0</v>
      </c>
      <c r="F37" s="324">
        <v>0</v>
      </c>
      <c r="G37" s="325">
        <f>SUM(C37:F37)</f>
        <v>0</v>
      </c>
      <c r="H37" s="324">
        <v>0</v>
      </c>
      <c r="I37" s="323"/>
      <c r="J37" s="325">
        <f t="shared" si="1"/>
        <v>0</v>
      </c>
      <c r="K37" s="325"/>
    </row>
    <row r="38" spans="1:11" x14ac:dyDescent="0.35">
      <c r="A38" s="322">
        <v>3</v>
      </c>
      <c r="B38" s="336" t="s">
        <v>277</v>
      </c>
      <c r="C38" s="324">
        <v>0</v>
      </c>
      <c r="D38" s="324">
        <v>0</v>
      </c>
      <c r="E38" s="324">
        <v>0</v>
      </c>
      <c r="F38" s="324">
        <v>0</v>
      </c>
      <c r="G38" s="325">
        <f>SUM(C38:F38)</f>
        <v>0</v>
      </c>
      <c r="H38" s="324">
        <v>0</v>
      </c>
      <c r="I38" s="323"/>
      <c r="J38" s="325">
        <f t="shared" si="1"/>
        <v>0</v>
      </c>
      <c r="K38" s="325"/>
    </row>
    <row r="39" spans="1:11" x14ac:dyDescent="0.35">
      <c r="A39" s="327"/>
      <c r="B39" s="339" t="s">
        <v>278</v>
      </c>
      <c r="C39" s="328">
        <f>SUM(C36:C38)</f>
        <v>0</v>
      </c>
      <c r="D39" s="328">
        <f t="shared" ref="D39:I39" si="8">SUM(D36:D38)</f>
        <v>0</v>
      </c>
      <c r="E39" s="328">
        <f t="shared" si="8"/>
        <v>0</v>
      </c>
      <c r="F39" s="328">
        <f>SUM(F36:F38)</f>
        <v>0</v>
      </c>
      <c r="G39" s="328">
        <f t="shared" si="8"/>
        <v>0</v>
      </c>
      <c r="H39" s="328">
        <f t="shared" si="8"/>
        <v>0</v>
      </c>
      <c r="I39" s="339"/>
      <c r="J39" s="328">
        <f t="shared" si="1"/>
        <v>0</v>
      </c>
      <c r="K39" s="328"/>
    </row>
    <row r="40" spans="1:11" x14ac:dyDescent="0.35">
      <c r="A40" s="340"/>
      <c r="B40" s="341"/>
      <c r="C40" s="342">
        <v>0</v>
      </c>
      <c r="D40" s="342">
        <v>0</v>
      </c>
      <c r="E40" s="342">
        <v>0</v>
      </c>
      <c r="F40" s="342">
        <v>0</v>
      </c>
      <c r="G40" s="330"/>
      <c r="H40" s="342">
        <v>0</v>
      </c>
      <c r="I40" s="341"/>
      <c r="J40" s="330"/>
      <c r="K40" s="330"/>
    </row>
    <row r="41" spans="1:11" x14ac:dyDescent="0.35">
      <c r="A41" s="343" t="s">
        <v>279</v>
      </c>
      <c r="B41" s="344" t="s">
        <v>280</v>
      </c>
      <c r="C41" s="333"/>
      <c r="D41" s="333"/>
      <c r="E41" s="333"/>
      <c r="F41" s="333"/>
      <c r="G41" s="333"/>
      <c r="H41" s="333"/>
      <c r="I41" s="344"/>
      <c r="J41" s="333"/>
      <c r="K41" s="333"/>
    </row>
    <row r="42" spans="1:11" x14ac:dyDescent="0.35">
      <c r="A42" s="345">
        <v>1</v>
      </c>
      <c r="B42" s="346" t="s">
        <v>281</v>
      </c>
      <c r="C42" s="347">
        <v>0</v>
      </c>
      <c r="D42" s="347">
        <v>0</v>
      </c>
      <c r="E42" s="347">
        <v>0</v>
      </c>
      <c r="F42" s="347">
        <v>0</v>
      </c>
      <c r="G42" s="348">
        <f>SUM(C42:F42)</f>
        <v>0</v>
      </c>
      <c r="H42" s="347">
        <v>0</v>
      </c>
      <c r="I42" s="346"/>
      <c r="J42" s="348">
        <f t="shared" si="1"/>
        <v>0</v>
      </c>
      <c r="K42" s="348"/>
    </row>
    <row r="43" spans="1:11" ht="42" x14ac:dyDescent="0.35">
      <c r="A43" s="345">
        <v>2</v>
      </c>
      <c r="B43" s="346" t="s">
        <v>203</v>
      </c>
      <c r="C43" s="347">
        <v>0</v>
      </c>
      <c r="D43" s="347">
        <v>0</v>
      </c>
      <c r="E43" s="347">
        <v>0</v>
      </c>
      <c r="F43" s="347">
        <v>0</v>
      </c>
      <c r="G43" s="348">
        <f>SUM(C43:F43)</f>
        <v>0</v>
      </c>
      <c r="H43" s="347">
        <v>0</v>
      </c>
      <c r="I43" s="346"/>
      <c r="J43" s="348">
        <f t="shared" si="1"/>
        <v>0</v>
      </c>
      <c r="K43" s="349" t="s">
        <v>282</v>
      </c>
    </row>
    <row r="44" spans="1:11" ht="56" x14ac:dyDescent="0.35">
      <c r="A44" s="345">
        <v>3</v>
      </c>
      <c r="B44" s="346" t="s">
        <v>283</v>
      </c>
      <c r="C44" s="347">
        <v>0</v>
      </c>
      <c r="D44" s="350"/>
      <c r="E44" s="350"/>
      <c r="F44" s="350"/>
      <c r="G44" s="348">
        <f>SUM(C44:F44)</f>
        <v>0</v>
      </c>
      <c r="H44" s="347">
        <v>0</v>
      </c>
      <c r="I44" s="346"/>
      <c r="J44" s="348">
        <f t="shared" si="1"/>
        <v>0</v>
      </c>
      <c r="K44" s="349" t="s">
        <v>284</v>
      </c>
    </row>
    <row r="45" spans="1:11" ht="15" thickBot="1" x14ac:dyDescent="0.4">
      <c r="A45" s="351"/>
      <c r="B45" s="351" t="s">
        <v>285</v>
      </c>
      <c r="C45" s="328">
        <f>SUM(C42:C44)</f>
        <v>0</v>
      </c>
      <c r="D45" s="328">
        <f>SUM(D42:D44)</f>
        <v>0</v>
      </c>
      <c r="E45" s="328">
        <f>SUM(E42:E44)</f>
        <v>0</v>
      </c>
      <c r="F45" s="328">
        <f t="shared" ref="F45:K45" si="9">SUM(F42:F44)</f>
        <v>0</v>
      </c>
      <c r="G45" s="328">
        <f t="shared" si="9"/>
        <v>0</v>
      </c>
      <c r="H45" s="328">
        <f t="shared" si="9"/>
        <v>0</v>
      </c>
      <c r="I45" s="351"/>
      <c r="J45" s="328">
        <f t="shared" si="1"/>
        <v>0</v>
      </c>
      <c r="K45" s="328"/>
    </row>
    <row r="46" spans="1:11" ht="15" thickBot="1" x14ac:dyDescent="0.4">
      <c r="A46" s="352" t="s">
        <v>286</v>
      </c>
      <c r="B46" s="353"/>
      <c r="C46" s="354">
        <f>C11+C18+C27+C33+C39+C45</f>
        <v>0</v>
      </c>
      <c r="D46" s="354">
        <f t="shared" ref="D46:H46" si="10">D11+D18+D27+D33+D39+D45</f>
        <v>0</v>
      </c>
      <c r="E46" s="354">
        <f t="shared" si="10"/>
        <v>0</v>
      </c>
      <c r="F46" s="354">
        <f t="shared" si="10"/>
        <v>0</v>
      </c>
      <c r="G46" s="354">
        <f t="shared" si="10"/>
        <v>0</v>
      </c>
      <c r="H46" s="354">
        <f t="shared" si="10"/>
        <v>0</v>
      </c>
      <c r="I46" s="354"/>
      <c r="J46" s="354">
        <f t="shared" si="1"/>
        <v>0</v>
      </c>
      <c r="K46" s="354"/>
    </row>
    <row r="47" spans="1:11" x14ac:dyDescent="0.35">
      <c r="A47" s="355"/>
      <c r="B47" s="356"/>
      <c r="C47" s="357"/>
      <c r="D47" s="357"/>
      <c r="E47" s="357"/>
      <c r="F47" s="357"/>
      <c r="G47" s="357"/>
      <c r="H47" s="357"/>
      <c r="I47" s="357"/>
      <c r="J47" s="357">
        <f t="shared" si="1"/>
        <v>0</v>
      </c>
      <c r="K47" s="357"/>
    </row>
    <row r="48" spans="1:11" x14ac:dyDescent="0.35">
      <c r="A48" s="331" t="s">
        <v>287</v>
      </c>
      <c r="B48" s="332" t="s">
        <v>288</v>
      </c>
      <c r="C48" s="333"/>
      <c r="D48" s="333"/>
      <c r="E48" s="333"/>
      <c r="F48" s="333"/>
      <c r="G48" s="333"/>
      <c r="H48" s="333"/>
      <c r="I48" s="332"/>
      <c r="J48" s="333"/>
      <c r="K48" s="333"/>
    </row>
    <row r="49" spans="1:11" ht="29" x14ac:dyDescent="0.35">
      <c r="A49" s="322">
        <v>1</v>
      </c>
      <c r="B49" s="358" t="s">
        <v>289</v>
      </c>
      <c r="C49" s="324">
        <v>0</v>
      </c>
      <c r="D49" s="324">
        <v>0</v>
      </c>
      <c r="E49" s="324">
        <v>0</v>
      </c>
      <c r="F49" s="324">
        <v>0</v>
      </c>
      <c r="G49" s="325">
        <f>SUM(C49:F49)</f>
        <v>0</v>
      </c>
      <c r="H49" s="324">
        <v>0</v>
      </c>
      <c r="I49" s="323"/>
      <c r="J49" s="325">
        <f t="shared" ref="J49:J54" si="11">SUM(G49+H49)</f>
        <v>0</v>
      </c>
      <c r="K49" s="325"/>
    </row>
    <row r="50" spans="1:11" ht="29" x14ac:dyDescent="0.35">
      <c r="A50" s="322">
        <v>2</v>
      </c>
      <c r="B50" s="358" t="s">
        <v>289</v>
      </c>
      <c r="C50" s="324">
        <v>0</v>
      </c>
      <c r="D50" s="324">
        <v>0</v>
      </c>
      <c r="E50" s="324">
        <v>0</v>
      </c>
      <c r="F50" s="324">
        <v>0</v>
      </c>
      <c r="G50" s="325">
        <f>SUM(C50:F50)</f>
        <v>0</v>
      </c>
      <c r="H50" s="324">
        <v>0</v>
      </c>
      <c r="I50" s="323"/>
      <c r="J50" s="325">
        <f t="shared" si="11"/>
        <v>0</v>
      </c>
      <c r="K50" s="325"/>
    </row>
    <row r="51" spans="1:11" ht="29" x14ac:dyDescent="0.35">
      <c r="A51" s="322">
        <v>3</v>
      </c>
      <c r="B51" s="358" t="s">
        <v>289</v>
      </c>
      <c r="C51" s="324">
        <v>0</v>
      </c>
      <c r="D51" s="324">
        <v>0</v>
      </c>
      <c r="E51" s="324">
        <v>0</v>
      </c>
      <c r="F51" s="324">
        <v>0</v>
      </c>
      <c r="G51" s="325">
        <f>SUM(C51:F51)</f>
        <v>0</v>
      </c>
      <c r="H51" s="324">
        <v>0</v>
      </c>
      <c r="I51" s="323"/>
      <c r="J51" s="325">
        <f t="shared" si="11"/>
        <v>0</v>
      </c>
      <c r="K51" s="325"/>
    </row>
    <row r="52" spans="1:11" ht="29" x14ac:dyDescent="0.35">
      <c r="A52" s="322">
        <v>4</v>
      </c>
      <c r="B52" s="358" t="s">
        <v>289</v>
      </c>
      <c r="C52" s="324">
        <v>0</v>
      </c>
      <c r="D52" s="324">
        <v>0</v>
      </c>
      <c r="E52" s="324">
        <v>0</v>
      </c>
      <c r="F52" s="324">
        <v>0</v>
      </c>
      <c r="G52" s="325">
        <f>SUM(C52:F52)</f>
        <v>0</v>
      </c>
      <c r="H52" s="324">
        <v>0</v>
      </c>
      <c r="I52" s="323"/>
      <c r="J52" s="325">
        <f t="shared" si="11"/>
        <v>0</v>
      </c>
      <c r="K52" s="325"/>
    </row>
    <row r="53" spans="1:11" ht="29" x14ac:dyDescent="0.35">
      <c r="A53" s="322">
        <v>5</v>
      </c>
      <c r="B53" s="358" t="s">
        <v>289</v>
      </c>
      <c r="C53" s="324">
        <v>0</v>
      </c>
      <c r="D53" s="324">
        <v>0</v>
      </c>
      <c r="E53" s="324">
        <v>0</v>
      </c>
      <c r="F53" s="324">
        <v>0</v>
      </c>
      <c r="G53" s="325">
        <f>SUM(C53:F53)</f>
        <v>0</v>
      </c>
      <c r="H53" s="324">
        <v>0</v>
      </c>
      <c r="I53" s="323"/>
      <c r="J53" s="325">
        <f t="shared" si="11"/>
        <v>0</v>
      </c>
      <c r="K53" s="325"/>
    </row>
    <row r="54" spans="1:11" x14ac:dyDescent="0.35">
      <c r="A54" s="327"/>
      <c r="B54" s="339" t="s">
        <v>290</v>
      </c>
      <c r="C54" s="328">
        <f>SUM(C49:C53)</f>
        <v>0</v>
      </c>
      <c r="D54" s="328">
        <f t="shared" ref="D54:E54" si="12">SUM(D49:D53)</f>
        <v>0</v>
      </c>
      <c r="E54" s="328">
        <f t="shared" si="12"/>
        <v>0</v>
      </c>
      <c r="F54" s="328">
        <f>SUM(F49:F53)</f>
        <v>0</v>
      </c>
      <c r="G54" s="328">
        <f>SUM(G49:G53)</f>
        <v>0</v>
      </c>
      <c r="H54" s="328">
        <f>SUM(H49:H53)</f>
        <v>0</v>
      </c>
      <c r="I54" s="339"/>
      <c r="J54" s="328">
        <f>SUM(G54+H54)</f>
        <v>0</v>
      </c>
      <c r="K54" s="328"/>
    </row>
    <row r="55" spans="1:11" ht="15" thickBot="1" x14ac:dyDescent="0.4">
      <c r="A55" s="355"/>
      <c r="B55" s="356"/>
      <c r="C55" s="357"/>
      <c r="D55" s="357"/>
      <c r="E55" s="357"/>
      <c r="F55" s="359" t="s">
        <v>291</v>
      </c>
      <c r="G55" s="357" t="e">
        <f>G54/G60</f>
        <v>#DIV/0!</v>
      </c>
      <c r="H55" s="357"/>
      <c r="I55" s="357"/>
      <c r="J55" s="357"/>
      <c r="K55" s="357"/>
    </row>
    <row r="56" spans="1:11" ht="41" customHeight="1" thickBot="1" x14ac:dyDescent="0.4">
      <c r="A56" s="360" t="s">
        <v>292</v>
      </c>
      <c r="B56" s="361"/>
      <c r="C56" s="362">
        <v>0</v>
      </c>
      <c r="D56" s="362">
        <v>0</v>
      </c>
      <c r="E56" s="363"/>
      <c r="F56" s="363"/>
      <c r="G56" s="325">
        <f>SUM(C56:F56)</f>
        <v>0</v>
      </c>
      <c r="H56" s="364"/>
      <c r="I56" s="364"/>
      <c r="J56" s="325">
        <f t="shared" si="1"/>
        <v>0</v>
      </c>
      <c r="K56" s="325"/>
    </row>
    <row r="57" spans="1:11" ht="15" thickBot="1" x14ac:dyDescent="0.4">
      <c r="A57" s="355"/>
      <c r="B57" s="356"/>
      <c r="C57" s="365"/>
      <c r="D57" s="365"/>
      <c r="E57" s="365"/>
      <c r="F57" s="359" t="s">
        <v>293</v>
      </c>
      <c r="G57" s="357" t="e">
        <f>G56/G60</f>
        <v>#DIV/0!</v>
      </c>
      <c r="H57" s="366"/>
      <c r="I57" s="366"/>
      <c r="J57" s="357"/>
      <c r="K57" s="357"/>
    </row>
    <row r="58" spans="1:11" ht="84.5" thickBot="1" x14ac:dyDescent="0.4">
      <c r="A58" s="367" t="s">
        <v>294</v>
      </c>
      <c r="B58" s="368"/>
      <c r="C58" s="362">
        <v>0</v>
      </c>
      <c r="D58" s="362">
        <v>0</v>
      </c>
      <c r="E58" s="362">
        <v>0</v>
      </c>
      <c r="F58" s="362">
        <v>0</v>
      </c>
      <c r="G58" s="325">
        <f>SUM(C58:F58)</f>
        <v>0</v>
      </c>
      <c r="H58" s="366"/>
      <c r="I58" s="366"/>
      <c r="J58" s="325">
        <f t="shared" si="1"/>
        <v>0</v>
      </c>
      <c r="K58" s="369" t="s">
        <v>295</v>
      </c>
    </row>
    <row r="59" spans="1:11" ht="15" thickBot="1" x14ac:dyDescent="0.4">
      <c r="A59" s="355"/>
      <c r="B59" s="356"/>
      <c r="C59" s="357"/>
      <c r="D59" s="357"/>
      <c r="E59" s="357"/>
      <c r="F59" s="359" t="s">
        <v>293</v>
      </c>
      <c r="G59" s="357" t="e">
        <f>G58/G60</f>
        <v>#DIV/0!</v>
      </c>
      <c r="H59" s="366"/>
      <c r="I59" s="366"/>
      <c r="J59" s="357"/>
      <c r="K59" s="357"/>
    </row>
    <row r="60" spans="1:11" ht="15" thickBot="1" x14ac:dyDescent="0.4">
      <c r="A60" s="352" t="s">
        <v>296</v>
      </c>
      <c r="B60" s="353"/>
      <c r="C60" s="354">
        <f>C46+C56+C54+C58</f>
        <v>0</v>
      </c>
      <c r="D60" s="354">
        <f t="shared" ref="D60:F60" si="13">D46+D56+D54+D58</f>
        <v>0</v>
      </c>
      <c r="E60" s="354">
        <f t="shared" si="13"/>
        <v>0</v>
      </c>
      <c r="F60" s="354">
        <f t="shared" si="13"/>
        <v>0</v>
      </c>
      <c r="G60" s="354">
        <f>G46+G56+G54+G58</f>
        <v>0</v>
      </c>
      <c r="H60" s="354">
        <f>H46+H54</f>
        <v>0</v>
      </c>
      <c r="I60" s="370"/>
      <c r="J60" s="354">
        <f>SUM(G60+H60)</f>
        <v>0</v>
      </c>
      <c r="K60" s="354"/>
    </row>
  </sheetData>
  <mergeCells count="16">
    <mergeCell ref="H4:I5"/>
    <mergeCell ref="J4:J5"/>
    <mergeCell ref="K4:K5"/>
    <mergeCell ref="K7:K10"/>
    <mergeCell ref="A46:B46"/>
    <mergeCell ref="A56:B56"/>
    <mergeCell ref="H56:H59"/>
    <mergeCell ref="I56:I60"/>
    <mergeCell ref="A58:B58"/>
    <mergeCell ref="A60:B60"/>
    <mergeCell ref="A4:B5"/>
    <mergeCell ref="C4:C5"/>
    <mergeCell ref="D4:D5"/>
    <mergeCell ref="E4:E5"/>
    <mergeCell ref="F4:F5"/>
    <mergeCell ref="G4:G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13"/>
  <sheetViews>
    <sheetView workbookViewId="0">
      <selection activeCell="D17" sqref="D17"/>
    </sheetView>
  </sheetViews>
  <sheetFormatPr defaultColWidth="9.1796875" defaultRowHeight="14" x14ac:dyDescent="0.3"/>
  <cols>
    <col min="1" max="1" width="9.1796875" style="1"/>
    <col min="2" max="2" width="11.54296875" style="1" customWidth="1"/>
    <col min="3" max="3" width="13" style="1" customWidth="1"/>
    <col min="4" max="4" width="15.26953125" style="1" bestFit="1" customWidth="1"/>
    <col min="5" max="5" width="11" style="1" customWidth="1"/>
    <col min="6" max="6" width="12.26953125" style="1" customWidth="1"/>
    <col min="7" max="7" width="9.1796875" style="1"/>
    <col min="8" max="8" width="12.1796875" style="1" customWidth="1"/>
    <col min="9" max="9" width="17.7265625" style="1" customWidth="1"/>
    <col min="10" max="10" width="10" style="1" customWidth="1"/>
    <col min="11" max="11" width="18.1796875" style="1" customWidth="1"/>
    <col min="12" max="16384" width="9.1796875" style="1"/>
  </cols>
  <sheetData>
    <row r="2" spans="2:14" ht="25.5" customHeight="1" x14ac:dyDescent="0.35">
      <c r="B2" s="280" t="s">
        <v>152</v>
      </c>
      <c r="C2" s="280"/>
      <c r="D2" s="280"/>
    </row>
    <row r="3" spans="2:14" ht="33" customHeight="1" x14ac:dyDescent="0.3">
      <c r="B3" s="103" t="s">
        <v>141</v>
      </c>
      <c r="C3" s="103" t="s">
        <v>142</v>
      </c>
      <c r="D3" s="103" t="s">
        <v>143</v>
      </c>
      <c r="E3" s="103" t="s">
        <v>144</v>
      </c>
      <c r="F3" s="103" t="s">
        <v>145</v>
      </c>
      <c r="H3" s="104" t="s">
        <v>154</v>
      </c>
      <c r="I3" s="105" t="s">
        <v>159</v>
      </c>
      <c r="J3" s="105" t="s">
        <v>157</v>
      </c>
      <c r="K3" s="105" t="s">
        <v>158</v>
      </c>
      <c r="L3" s="105" t="s">
        <v>157</v>
      </c>
      <c r="M3" s="105"/>
      <c r="N3" s="10"/>
    </row>
    <row r="4" spans="2:14" x14ac:dyDescent="0.3">
      <c r="B4" s="10" t="s">
        <v>146</v>
      </c>
      <c r="C4" s="101">
        <v>21846</v>
      </c>
      <c r="D4" s="10">
        <v>43974</v>
      </c>
      <c r="E4" s="102">
        <v>131393</v>
      </c>
      <c r="F4" s="102">
        <v>859886</v>
      </c>
      <c r="H4" s="10" t="s">
        <v>155</v>
      </c>
      <c r="I4" s="107">
        <f>(D5+D6+D7)/(C5+C6+C7)</f>
        <v>2.5276411710252256</v>
      </c>
      <c r="J4" s="10"/>
      <c r="K4" s="107">
        <f>(E5+E6+E7)/(D5+D6+D7)</f>
        <v>3.4728728304845178</v>
      </c>
      <c r="L4" s="10"/>
      <c r="M4" s="106"/>
      <c r="N4" s="10"/>
    </row>
    <row r="5" spans="2:14" x14ac:dyDescent="0.3">
      <c r="B5" s="10" t="s">
        <v>147</v>
      </c>
      <c r="C5" s="101">
        <v>23799</v>
      </c>
      <c r="D5" s="10">
        <v>61437</v>
      </c>
      <c r="E5" s="102">
        <v>200585</v>
      </c>
      <c r="F5" s="102">
        <v>942040</v>
      </c>
      <c r="H5" s="10" t="s">
        <v>156</v>
      </c>
      <c r="I5" s="107">
        <f>(D8+D9+D10)/(C8+C9+C10)</f>
        <v>1.8914858668126753</v>
      </c>
      <c r="J5" s="108">
        <f>(I5-I4)/I4</f>
        <v>-0.25167943595194808</v>
      </c>
      <c r="K5" s="107">
        <f>(E8+E9+E10)/(D8+D9+D10)</f>
        <v>4.0923778336620051</v>
      </c>
      <c r="L5" s="108">
        <f>(K5-K4)/K4</f>
        <v>0.17838401617805774</v>
      </c>
      <c r="M5" s="106"/>
      <c r="N5" s="109"/>
    </row>
    <row r="6" spans="2:14" x14ac:dyDescent="0.3">
      <c r="B6" s="10" t="s">
        <v>32</v>
      </c>
      <c r="C6" s="101">
        <v>27357</v>
      </c>
      <c r="D6" s="10">
        <v>71512</v>
      </c>
      <c r="E6" s="102">
        <v>269064</v>
      </c>
      <c r="F6" s="102">
        <v>1248173</v>
      </c>
      <c r="H6" s="10"/>
      <c r="I6" s="10"/>
      <c r="J6" s="10"/>
      <c r="K6" s="10"/>
      <c r="L6" s="10"/>
      <c r="M6" s="10"/>
      <c r="N6" s="10"/>
    </row>
    <row r="7" spans="2:14" x14ac:dyDescent="0.3">
      <c r="B7" s="10" t="s">
        <v>148</v>
      </c>
      <c r="C7" s="101">
        <v>17980</v>
      </c>
      <c r="D7" s="10">
        <v>41802</v>
      </c>
      <c r="E7" s="102">
        <v>137239</v>
      </c>
      <c r="F7" s="102">
        <v>723935</v>
      </c>
      <c r="H7" s="10"/>
      <c r="I7" s="10"/>
      <c r="J7" s="10"/>
      <c r="K7" s="10"/>
      <c r="L7" s="10"/>
      <c r="M7" s="10"/>
      <c r="N7" s="10"/>
    </row>
    <row r="8" spans="2:14" x14ac:dyDescent="0.3">
      <c r="B8" s="10" t="s">
        <v>149</v>
      </c>
      <c r="C8" s="101">
        <v>12626</v>
      </c>
      <c r="D8" s="10">
        <v>24288</v>
      </c>
      <c r="E8" s="102">
        <v>86036</v>
      </c>
      <c r="F8" s="102">
        <v>539637</v>
      </c>
      <c r="H8" s="10"/>
      <c r="I8" s="10"/>
      <c r="J8" s="10"/>
      <c r="K8" s="10"/>
      <c r="L8" s="10"/>
      <c r="M8" s="10"/>
      <c r="N8" s="10"/>
    </row>
    <row r="9" spans="2:14" x14ac:dyDescent="0.3">
      <c r="B9" s="10" t="s">
        <v>150</v>
      </c>
      <c r="C9" s="101">
        <v>12413</v>
      </c>
      <c r="D9" s="10">
        <v>24610</v>
      </c>
      <c r="E9" s="102">
        <v>111055</v>
      </c>
      <c r="F9" s="102">
        <v>666100</v>
      </c>
      <c r="H9" s="10"/>
      <c r="I9" s="10"/>
      <c r="J9" s="10"/>
      <c r="K9" s="10"/>
      <c r="L9" s="10"/>
      <c r="M9" s="10"/>
      <c r="N9" s="10"/>
    </row>
    <row r="10" spans="2:14" x14ac:dyDescent="0.3">
      <c r="B10" s="10" t="s">
        <v>153</v>
      </c>
      <c r="C10" s="101">
        <v>4183</v>
      </c>
      <c r="D10" s="10">
        <v>6375</v>
      </c>
      <c r="E10" s="102">
        <v>29107</v>
      </c>
      <c r="F10" s="102">
        <v>165516</v>
      </c>
      <c r="H10" s="10"/>
      <c r="I10" s="10"/>
      <c r="J10" s="10"/>
      <c r="K10" s="10"/>
      <c r="L10" s="10"/>
      <c r="M10" s="10"/>
      <c r="N10" s="10"/>
    </row>
    <row r="11" spans="2:14" x14ac:dyDescent="0.3">
      <c r="B11" s="10" t="s">
        <v>151</v>
      </c>
      <c r="C11" s="101"/>
      <c r="D11" s="10"/>
      <c r="E11" s="10"/>
      <c r="F11" s="10"/>
      <c r="H11" s="10"/>
      <c r="I11" s="10"/>
      <c r="J11" s="10"/>
      <c r="K11" s="10"/>
      <c r="L11" s="10"/>
      <c r="M11" s="10"/>
      <c r="N11" s="10"/>
    </row>
    <row r="12" spans="2:14" x14ac:dyDescent="0.3">
      <c r="B12" s="10"/>
      <c r="C12" s="10"/>
      <c r="D12" s="10"/>
      <c r="E12" s="10"/>
      <c r="F12" s="10"/>
      <c r="H12" s="10"/>
      <c r="I12" s="10"/>
      <c r="J12" s="10"/>
      <c r="K12" s="10"/>
      <c r="L12" s="10"/>
      <c r="M12" s="10"/>
      <c r="N12" s="10"/>
    </row>
    <row r="13" spans="2:14" x14ac:dyDescent="0.3">
      <c r="B13" s="10"/>
      <c r="C13" s="10"/>
      <c r="D13" s="10"/>
      <c r="E13" s="10"/>
      <c r="F13" s="10"/>
      <c r="H13" s="10"/>
      <c r="I13" s="10"/>
      <c r="J13" s="10"/>
      <c r="K13" s="10"/>
      <c r="L13" s="10"/>
      <c r="M13" s="10"/>
      <c r="N13" s="10"/>
    </row>
  </sheetData>
  <mergeCells count="1">
    <mergeCell ref="B2:D2"/>
  </mergeCells>
  <pageMargins left="0.7" right="0.7" top="0.75" bottom="0.75" header="0.3" footer="0.3"/>
  <pageSetup orientation="portrait" r:id="rId1"/>
  <headerFooter>
    <oddHeader>&amp;L&amp;"Calibri"&amp;10&amp;K000000OFFICIAL&amp;1#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workbookViewId="0">
      <pane xSplit="2" ySplit="9" topLeftCell="C19" activePane="bottomRight" state="frozen"/>
      <selection pane="topRight" activeCell="C1" sqref="C1"/>
      <selection pane="bottomLeft" activeCell="A10" sqref="A10"/>
      <selection pane="bottomRight" activeCell="I25" sqref="I25"/>
    </sheetView>
  </sheetViews>
  <sheetFormatPr defaultColWidth="9.1796875" defaultRowHeight="14" x14ac:dyDescent="0.3"/>
  <cols>
    <col min="1" max="1" width="36.1796875" style="4" customWidth="1"/>
    <col min="2" max="2" width="54" style="6" customWidth="1"/>
    <col min="3" max="3" width="17.54296875" style="6" customWidth="1"/>
    <col min="4" max="4" width="9.7265625" style="4" customWidth="1"/>
    <col min="5" max="7" width="5.54296875" style="4" customWidth="1"/>
    <col min="8" max="8" width="8" style="55" customWidth="1"/>
    <col min="9" max="9" width="8.453125" style="4" customWidth="1"/>
    <col min="10" max="12" width="4.81640625" style="4" customWidth="1"/>
    <col min="13" max="13" width="4.81640625" style="55" customWidth="1"/>
    <col min="14" max="14" width="6.54296875" style="4" bestFit="1" customWidth="1"/>
    <col min="15" max="17" width="4.81640625" style="4" customWidth="1"/>
    <col min="18" max="18" width="4.81640625" style="55" customWidth="1"/>
    <col min="19" max="19" width="7" style="4" customWidth="1"/>
    <col min="20" max="22" width="4.81640625" style="4" customWidth="1"/>
    <col min="23" max="23" width="5.81640625" style="55" customWidth="1"/>
    <col min="24" max="24" width="9.54296875" style="55" customWidth="1"/>
    <col min="25" max="25" width="9.1796875" style="55" bestFit="1" customWidth="1"/>
    <col min="26" max="26" width="5.7265625" style="4" bestFit="1" customWidth="1"/>
    <col min="27" max="27" width="13.81640625" style="6" bestFit="1" customWidth="1"/>
    <col min="28" max="16384" width="9.1796875" style="1"/>
  </cols>
  <sheetData>
    <row r="1" spans="1:27" ht="18.75" customHeight="1" x14ac:dyDescent="0.3">
      <c r="A1" s="289" t="s">
        <v>24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row>
    <row r="2" spans="1:27" s="12" customFormat="1" ht="11.25" customHeight="1" x14ac:dyDescent="0.35">
      <c r="A2" s="11" t="s">
        <v>16</v>
      </c>
      <c r="B2" s="22" t="s">
        <v>23</v>
      </c>
      <c r="C2" s="20"/>
      <c r="D2" s="16"/>
      <c r="E2" s="16"/>
      <c r="F2" s="16"/>
      <c r="G2" s="16"/>
      <c r="H2" s="49"/>
      <c r="I2" s="16"/>
      <c r="J2" s="16"/>
      <c r="K2" s="16"/>
      <c r="L2" s="16"/>
      <c r="M2" s="49"/>
      <c r="N2" s="16"/>
      <c r="O2" s="16"/>
      <c r="P2" s="16"/>
      <c r="Q2" s="16"/>
      <c r="R2" s="49"/>
      <c r="S2" s="16"/>
      <c r="T2" s="16"/>
      <c r="U2" s="16"/>
      <c r="V2" s="16"/>
      <c r="W2" s="49"/>
      <c r="X2" s="49"/>
      <c r="Y2" s="49"/>
      <c r="Z2" s="16"/>
      <c r="AA2" s="36"/>
    </row>
    <row r="3" spans="1:27" s="12" customFormat="1" ht="14.25" customHeight="1" x14ac:dyDescent="0.35">
      <c r="A3" s="11" t="s">
        <v>17</v>
      </c>
      <c r="B3" s="22" t="s">
        <v>22</v>
      </c>
      <c r="C3" s="21"/>
      <c r="D3" s="18"/>
      <c r="E3" s="18"/>
      <c r="F3" s="18"/>
      <c r="G3" s="18"/>
      <c r="H3" s="50"/>
      <c r="I3" s="18"/>
      <c r="J3" s="18"/>
      <c r="K3" s="18"/>
      <c r="L3" s="18"/>
      <c r="M3" s="50"/>
      <c r="N3" s="18"/>
      <c r="O3" s="18"/>
      <c r="P3" s="18"/>
      <c r="Q3" s="18"/>
      <c r="R3" s="50"/>
      <c r="S3" s="18"/>
      <c r="T3" s="18"/>
      <c r="U3" s="18"/>
      <c r="V3" s="18"/>
      <c r="W3" s="50"/>
      <c r="X3" s="50"/>
      <c r="Y3" s="50"/>
      <c r="Z3" s="18"/>
      <c r="AA3" s="37"/>
    </row>
    <row r="4" spans="1:27" s="12" customFormat="1" ht="12" customHeight="1" x14ac:dyDescent="0.35">
      <c r="A4" s="11" t="s">
        <v>20</v>
      </c>
      <c r="B4" s="22" t="s">
        <v>21</v>
      </c>
      <c r="C4" s="21"/>
      <c r="D4" s="18"/>
      <c r="E4" s="18"/>
      <c r="F4" s="18"/>
      <c r="G4" s="18"/>
      <c r="H4" s="50"/>
      <c r="I4" s="18"/>
      <c r="J4" s="18"/>
      <c r="K4" s="18"/>
      <c r="L4" s="18"/>
      <c r="M4" s="50"/>
      <c r="N4" s="18"/>
      <c r="O4" s="18"/>
      <c r="P4" s="18"/>
      <c r="Q4" s="18"/>
      <c r="R4" s="50"/>
      <c r="S4" s="18"/>
      <c r="T4" s="18"/>
      <c r="U4" s="18"/>
      <c r="V4" s="18"/>
      <c r="W4" s="50"/>
      <c r="X4" s="50"/>
      <c r="Y4" s="50"/>
      <c r="Z4" s="18"/>
      <c r="AA4" s="37"/>
    </row>
    <row r="5" spans="1:27" s="12" customFormat="1" ht="14.25" customHeight="1" x14ac:dyDescent="0.35">
      <c r="A5" s="11" t="s">
        <v>19</v>
      </c>
      <c r="B5" s="88" t="s">
        <v>90</v>
      </c>
      <c r="C5" s="17"/>
      <c r="D5" s="18"/>
      <c r="E5" s="18"/>
      <c r="F5" s="18"/>
      <c r="G5" s="18"/>
      <c r="H5" s="50"/>
      <c r="I5" s="18"/>
      <c r="J5" s="18"/>
      <c r="K5" s="18"/>
      <c r="L5" s="18"/>
      <c r="M5" s="50"/>
      <c r="N5" s="18"/>
      <c r="O5" s="18"/>
      <c r="P5" s="18"/>
      <c r="Q5" s="18"/>
      <c r="R5" s="50"/>
      <c r="S5" s="18"/>
      <c r="T5" s="18"/>
      <c r="U5" s="18"/>
      <c r="V5" s="18"/>
      <c r="W5" s="50"/>
      <c r="X5" s="50"/>
      <c r="Y5" s="50"/>
      <c r="Z5" s="18"/>
      <c r="AA5" s="37"/>
    </row>
    <row r="6" spans="1:27" s="12" customFormat="1" ht="12" customHeight="1" x14ac:dyDescent="0.35">
      <c r="A6" s="11" t="s">
        <v>18</v>
      </c>
      <c r="B6" s="22"/>
      <c r="C6" s="19"/>
      <c r="D6" s="15"/>
      <c r="E6" s="15"/>
      <c r="F6" s="15"/>
      <c r="G6" s="15"/>
      <c r="H6" s="51"/>
      <c r="I6" s="15"/>
      <c r="J6" s="15"/>
      <c r="K6" s="15"/>
      <c r="L6" s="15"/>
      <c r="M6" s="51"/>
      <c r="N6" s="15"/>
      <c r="O6" s="15"/>
      <c r="P6" s="15"/>
      <c r="Q6" s="15"/>
      <c r="R6" s="51"/>
      <c r="S6" s="15"/>
      <c r="T6" s="15"/>
      <c r="U6" s="15"/>
      <c r="V6" s="15"/>
      <c r="W6" s="51"/>
      <c r="X6" s="51"/>
      <c r="Y6" s="51"/>
      <c r="Z6" s="15"/>
      <c r="AA6" s="38"/>
    </row>
    <row r="7" spans="1:27" ht="4.5" customHeight="1" x14ac:dyDescent="0.3">
      <c r="A7" s="27"/>
      <c r="B7" s="28"/>
      <c r="C7" s="28"/>
      <c r="D7" s="29"/>
      <c r="E7" s="29"/>
      <c r="F7" s="29"/>
      <c r="G7" s="29"/>
      <c r="H7" s="52"/>
      <c r="I7" s="29"/>
      <c r="J7" s="29"/>
      <c r="K7" s="29"/>
      <c r="L7" s="29"/>
      <c r="M7" s="52"/>
      <c r="N7" s="29"/>
      <c r="O7" s="29"/>
      <c r="P7" s="29"/>
      <c r="Q7" s="29"/>
      <c r="R7" s="52"/>
      <c r="S7" s="29"/>
      <c r="T7" s="29"/>
      <c r="U7" s="29"/>
      <c r="V7" s="29"/>
      <c r="W7" s="52"/>
      <c r="X7" s="52"/>
      <c r="Y7" s="52"/>
      <c r="Z7" s="29"/>
      <c r="AA7" s="39"/>
    </row>
    <row r="8" spans="1:27" ht="16.5" customHeight="1" x14ac:dyDescent="0.3">
      <c r="A8" s="295" t="s">
        <v>48</v>
      </c>
      <c r="B8" s="293" t="s">
        <v>3</v>
      </c>
      <c r="C8" s="14"/>
      <c r="D8" s="290" t="s">
        <v>36</v>
      </c>
      <c r="E8" s="291"/>
      <c r="F8" s="291"/>
      <c r="G8" s="291"/>
      <c r="H8" s="292"/>
      <c r="I8" s="290" t="s">
        <v>35</v>
      </c>
      <c r="J8" s="291"/>
      <c r="K8" s="291"/>
      <c r="L8" s="291"/>
      <c r="M8" s="292"/>
      <c r="N8" s="290" t="s">
        <v>41</v>
      </c>
      <c r="O8" s="291"/>
      <c r="P8" s="291"/>
      <c r="Q8" s="291"/>
      <c r="R8" s="292"/>
      <c r="S8" s="290" t="s">
        <v>47</v>
      </c>
      <c r="T8" s="291"/>
      <c r="U8" s="291"/>
      <c r="V8" s="291"/>
      <c r="W8" s="292"/>
      <c r="X8" s="297" t="s">
        <v>46</v>
      </c>
      <c r="Y8" s="298"/>
      <c r="Z8" s="299"/>
      <c r="AA8" s="40" t="s">
        <v>4</v>
      </c>
    </row>
    <row r="9" spans="1:27" x14ac:dyDescent="0.3">
      <c r="A9" s="296"/>
      <c r="B9" s="294"/>
      <c r="C9" s="3" t="s">
        <v>10</v>
      </c>
      <c r="D9" s="3" t="s">
        <v>25</v>
      </c>
      <c r="E9" s="3" t="s">
        <v>27</v>
      </c>
      <c r="F9" s="3" t="s">
        <v>28</v>
      </c>
      <c r="G9" s="3" t="s">
        <v>29</v>
      </c>
      <c r="H9" s="3" t="s">
        <v>30</v>
      </c>
      <c r="I9" s="3" t="s">
        <v>25</v>
      </c>
      <c r="J9" s="3" t="s">
        <v>31</v>
      </c>
      <c r="K9" s="3" t="s">
        <v>32</v>
      </c>
      <c r="L9" s="3" t="s">
        <v>33</v>
      </c>
      <c r="M9" s="3" t="s">
        <v>34</v>
      </c>
      <c r="N9" s="3" t="s">
        <v>25</v>
      </c>
      <c r="O9" s="3" t="s">
        <v>37</v>
      </c>
      <c r="P9" s="3" t="s">
        <v>38</v>
      </c>
      <c r="Q9" s="3" t="s">
        <v>39</v>
      </c>
      <c r="R9" s="3" t="s">
        <v>40</v>
      </c>
      <c r="S9" s="3" t="s">
        <v>25</v>
      </c>
      <c r="T9" s="3" t="s">
        <v>42</v>
      </c>
      <c r="U9" s="3" t="s">
        <v>43</v>
      </c>
      <c r="V9" s="3" t="s">
        <v>44</v>
      </c>
      <c r="W9" s="3" t="s">
        <v>45</v>
      </c>
      <c r="X9" s="3" t="s">
        <v>25</v>
      </c>
      <c r="Y9" s="13" t="s">
        <v>1</v>
      </c>
      <c r="Z9" s="13" t="s">
        <v>26</v>
      </c>
      <c r="AA9" s="41"/>
    </row>
    <row r="10" spans="1:27" x14ac:dyDescent="0.3">
      <c r="A10" s="43" t="s">
        <v>50</v>
      </c>
      <c r="B10" s="45" t="s">
        <v>72</v>
      </c>
      <c r="C10" s="26"/>
      <c r="D10" s="25">
        <v>0</v>
      </c>
      <c r="E10" s="25"/>
      <c r="F10" s="25"/>
      <c r="G10" s="25"/>
      <c r="H10" s="53">
        <f t="shared" ref="H10:H26" si="0">SUM(E10:G10)</f>
        <v>0</v>
      </c>
      <c r="I10" s="25">
        <v>1</v>
      </c>
      <c r="J10" s="25"/>
      <c r="K10" s="25"/>
      <c r="L10" s="25"/>
      <c r="M10" s="53"/>
      <c r="N10" s="25"/>
      <c r="O10" s="25"/>
      <c r="P10" s="25"/>
      <c r="Q10" s="25"/>
      <c r="R10" s="53"/>
      <c r="S10" s="25"/>
      <c r="T10" s="25"/>
      <c r="U10" s="25"/>
      <c r="V10" s="25"/>
      <c r="W10" s="53"/>
      <c r="X10" s="53">
        <f>D10+I10+N10+S10</f>
        <v>1</v>
      </c>
      <c r="Y10" s="53"/>
      <c r="Z10" s="25"/>
      <c r="AA10" s="42" t="s">
        <v>77</v>
      </c>
    </row>
    <row r="11" spans="1:27" s="64" customFormat="1" ht="21" customHeight="1" x14ac:dyDescent="0.3">
      <c r="A11" s="281" t="s">
        <v>73</v>
      </c>
      <c r="B11" s="284" t="s">
        <v>89</v>
      </c>
      <c r="C11" s="60" t="s">
        <v>66</v>
      </c>
      <c r="D11" s="24"/>
      <c r="E11" s="24"/>
      <c r="F11" s="24"/>
      <c r="G11" s="24"/>
      <c r="H11" s="57"/>
      <c r="I11" s="24"/>
      <c r="J11" s="24"/>
      <c r="K11" s="24"/>
      <c r="L11" s="24"/>
      <c r="M11" s="57"/>
      <c r="N11" s="24"/>
      <c r="O11" s="24"/>
      <c r="P11" s="24"/>
      <c r="Q11" s="24"/>
      <c r="R11" s="57"/>
      <c r="S11" s="24"/>
      <c r="T11" s="24"/>
      <c r="U11" s="24"/>
      <c r="V11" s="24"/>
      <c r="W11" s="57"/>
      <c r="X11" s="58">
        <v>0</v>
      </c>
      <c r="Y11" s="57"/>
      <c r="Z11" s="24"/>
      <c r="AA11" s="63"/>
    </row>
    <row r="12" spans="1:27" s="64" customFormat="1" ht="19.5" customHeight="1" x14ac:dyDescent="0.3">
      <c r="A12" s="282"/>
      <c r="B12" s="285"/>
      <c r="C12" s="60" t="s">
        <v>64</v>
      </c>
      <c r="D12" s="24"/>
      <c r="E12" s="24"/>
      <c r="F12" s="24"/>
      <c r="G12" s="24"/>
      <c r="H12" s="57"/>
      <c r="I12" s="24"/>
      <c r="J12" s="24"/>
      <c r="K12" s="24"/>
      <c r="L12" s="24"/>
      <c r="M12" s="57"/>
      <c r="N12" s="24"/>
      <c r="O12" s="24"/>
      <c r="P12" s="24"/>
      <c r="Q12" s="24"/>
      <c r="R12" s="57"/>
      <c r="S12" s="24"/>
      <c r="T12" s="24"/>
      <c r="U12" s="24"/>
      <c r="V12" s="24"/>
      <c r="W12" s="57"/>
      <c r="X12" s="58">
        <v>0.7</v>
      </c>
      <c r="Y12" s="57"/>
      <c r="Z12" s="24"/>
      <c r="AA12" s="63"/>
    </row>
    <row r="13" spans="1:27" s="64" customFormat="1" ht="18" customHeight="1" x14ac:dyDescent="0.3">
      <c r="A13" s="282"/>
      <c r="B13" s="285"/>
      <c r="C13" s="60" t="s">
        <v>65</v>
      </c>
      <c r="D13" s="24"/>
      <c r="E13" s="24"/>
      <c r="F13" s="24"/>
      <c r="G13" s="24"/>
      <c r="H13" s="57"/>
      <c r="I13" s="24"/>
      <c r="J13" s="24"/>
      <c r="K13" s="24"/>
      <c r="L13" s="24"/>
      <c r="M13" s="57"/>
      <c r="N13" s="24"/>
      <c r="O13" s="24"/>
      <c r="P13" s="24"/>
      <c r="Q13" s="24"/>
      <c r="R13" s="57"/>
      <c r="S13" s="24"/>
      <c r="T13" s="24"/>
      <c r="U13" s="24"/>
      <c r="V13" s="24"/>
      <c r="W13" s="57"/>
      <c r="X13" s="58">
        <v>0.1</v>
      </c>
      <c r="Y13" s="57"/>
      <c r="Z13" s="24"/>
      <c r="AA13" s="63"/>
    </row>
    <row r="14" spans="1:27" s="64" customFormat="1" ht="21.75" customHeight="1" x14ac:dyDescent="0.3">
      <c r="A14" s="283"/>
      <c r="B14" s="285"/>
      <c r="C14" s="60" t="s">
        <v>63</v>
      </c>
      <c r="D14" s="24"/>
      <c r="E14" s="24"/>
      <c r="F14" s="24"/>
      <c r="G14" s="24"/>
      <c r="H14" s="57"/>
      <c r="I14" s="24"/>
      <c r="J14" s="24"/>
      <c r="K14" s="24"/>
      <c r="L14" s="24"/>
      <c r="M14" s="57"/>
      <c r="N14" s="24"/>
      <c r="O14" s="24"/>
      <c r="P14" s="24"/>
      <c r="Q14" s="24"/>
      <c r="R14" s="57"/>
      <c r="S14" s="24"/>
      <c r="T14" s="24"/>
      <c r="U14" s="24"/>
      <c r="V14" s="24"/>
      <c r="W14" s="57"/>
      <c r="X14" s="58">
        <v>0.2</v>
      </c>
      <c r="Y14" s="57"/>
      <c r="Z14" s="24"/>
      <c r="AA14" s="63"/>
    </row>
    <row r="15" spans="1:27" x14ac:dyDescent="0.3">
      <c r="A15" s="61" t="s">
        <v>67</v>
      </c>
      <c r="B15" s="45" t="s">
        <v>69</v>
      </c>
      <c r="C15" s="62"/>
      <c r="D15" s="25"/>
      <c r="E15" s="25"/>
      <c r="F15" s="25"/>
      <c r="G15" s="25"/>
      <c r="H15" s="53"/>
      <c r="I15" s="25"/>
      <c r="J15" s="25"/>
      <c r="K15" s="25"/>
      <c r="L15" s="25"/>
      <c r="M15" s="53"/>
      <c r="N15" s="25"/>
      <c r="O15" s="25"/>
      <c r="P15" s="25"/>
      <c r="Q15" s="25"/>
      <c r="R15" s="53"/>
      <c r="S15" s="25"/>
      <c r="T15" s="25"/>
      <c r="U15" s="25"/>
      <c r="V15" s="25"/>
      <c r="W15" s="53"/>
      <c r="X15" s="53"/>
      <c r="Y15" s="53"/>
      <c r="Z15" s="25"/>
      <c r="AA15" s="42" t="s">
        <v>49</v>
      </c>
    </row>
    <row r="16" spans="1:27" ht="33.75" customHeight="1" x14ac:dyDescent="0.3">
      <c r="A16" s="286" t="s">
        <v>51</v>
      </c>
      <c r="B16" s="46" t="s">
        <v>57</v>
      </c>
      <c r="C16" s="44"/>
      <c r="D16" s="2">
        <v>0</v>
      </c>
      <c r="E16" s="2">
        <v>0</v>
      </c>
      <c r="F16" s="2">
        <v>0</v>
      </c>
      <c r="G16" s="2">
        <v>0</v>
      </c>
      <c r="H16" s="54">
        <f t="shared" si="0"/>
        <v>0</v>
      </c>
      <c r="I16" s="2"/>
      <c r="J16" s="2"/>
      <c r="K16" s="2"/>
      <c r="L16" s="2"/>
      <c r="M16" s="54">
        <f t="shared" ref="M16:M26" si="1">SUM(J16:L16)</f>
        <v>0</v>
      </c>
      <c r="N16" s="2"/>
      <c r="O16" s="2"/>
      <c r="P16" s="2"/>
      <c r="Q16" s="2"/>
      <c r="R16" s="54">
        <f t="shared" ref="R16:R26" si="2">SUM(O16:Q16)</f>
        <v>0</v>
      </c>
      <c r="S16" s="2"/>
      <c r="T16" s="2"/>
      <c r="U16" s="2"/>
      <c r="V16" s="2"/>
      <c r="W16" s="54">
        <f t="shared" ref="W16:W26" si="3">SUM(T16:V16)</f>
        <v>0</v>
      </c>
      <c r="X16" s="54"/>
      <c r="Y16" s="54">
        <f t="shared" ref="Y16:Y26" si="4">H16+M16+R16</f>
        <v>0</v>
      </c>
      <c r="Z16" s="2"/>
      <c r="AA16" s="5"/>
    </row>
    <row r="17" spans="1:27" x14ac:dyDescent="0.3">
      <c r="A17" s="287"/>
      <c r="B17" s="45" t="s">
        <v>70</v>
      </c>
      <c r="C17" s="26"/>
      <c r="D17" s="25"/>
      <c r="E17" s="25"/>
      <c r="F17" s="25"/>
      <c r="G17" s="25"/>
      <c r="H17" s="53">
        <f t="shared" si="0"/>
        <v>0</v>
      </c>
      <c r="I17" s="25">
        <v>0</v>
      </c>
      <c r="J17" s="25"/>
      <c r="K17" s="25"/>
      <c r="L17" s="25"/>
      <c r="M17" s="53"/>
      <c r="N17" s="25"/>
      <c r="O17" s="25"/>
      <c r="P17" s="25"/>
      <c r="Q17" s="25"/>
      <c r="R17" s="53"/>
      <c r="S17" s="25"/>
      <c r="T17" s="25"/>
      <c r="U17" s="25"/>
      <c r="V17" s="25"/>
      <c r="W17" s="53"/>
      <c r="X17" s="53">
        <f>D17+I17+N17+S17</f>
        <v>0</v>
      </c>
      <c r="Y17" s="53"/>
      <c r="Z17" s="25"/>
      <c r="AA17" s="42" t="s">
        <v>49</v>
      </c>
    </row>
    <row r="18" spans="1:27" ht="32.25" customHeight="1" x14ac:dyDescent="0.3">
      <c r="A18" s="288"/>
      <c r="B18" s="46" t="s">
        <v>133</v>
      </c>
      <c r="C18" s="5"/>
      <c r="D18" s="2">
        <v>0</v>
      </c>
      <c r="E18" s="2">
        <v>0</v>
      </c>
      <c r="F18" s="2">
        <v>0</v>
      </c>
      <c r="G18" s="2">
        <v>0</v>
      </c>
      <c r="H18" s="54">
        <f t="shared" si="0"/>
        <v>0</v>
      </c>
      <c r="I18" s="2"/>
      <c r="J18" s="2"/>
      <c r="K18" s="2"/>
      <c r="L18" s="2"/>
      <c r="M18" s="54">
        <f t="shared" si="1"/>
        <v>0</v>
      </c>
      <c r="N18" s="2"/>
      <c r="O18" s="2"/>
      <c r="P18" s="2"/>
      <c r="Q18" s="2"/>
      <c r="R18" s="54">
        <f t="shared" si="2"/>
        <v>0</v>
      </c>
      <c r="S18" s="2"/>
      <c r="T18" s="2"/>
      <c r="U18" s="2"/>
      <c r="V18" s="2"/>
      <c r="W18" s="54">
        <f t="shared" si="3"/>
        <v>0</v>
      </c>
      <c r="X18" s="54"/>
      <c r="Y18" s="54">
        <f t="shared" si="4"/>
        <v>0</v>
      </c>
      <c r="Z18" s="2"/>
      <c r="AA18" s="5"/>
    </row>
    <row r="19" spans="1:27" x14ac:dyDescent="0.3">
      <c r="A19" s="43" t="s">
        <v>68</v>
      </c>
      <c r="B19" s="45" t="s">
        <v>59</v>
      </c>
      <c r="C19" s="26"/>
      <c r="D19" s="25">
        <v>0</v>
      </c>
      <c r="E19" s="25"/>
      <c r="F19" s="25"/>
      <c r="G19" s="25"/>
      <c r="H19" s="53">
        <f t="shared" si="0"/>
        <v>0</v>
      </c>
      <c r="I19" s="25">
        <v>5</v>
      </c>
      <c r="J19" s="25"/>
      <c r="K19" s="25"/>
      <c r="L19" s="25"/>
      <c r="M19" s="53"/>
      <c r="N19" s="25"/>
      <c r="O19" s="25"/>
      <c r="P19" s="25"/>
      <c r="Q19" s="25"/>
      <c r="R19" s="53"/>
      <c r="S19" s="25"/>
      <c r="T19" s="25"/>
      <c r="U19" s="25"/>
      <c r="V19" s="25"/>
      <c r="W19" s="53"/>
      <c r="X19" s="53">
        <f>D19+I19+N19+S19</f>
        <v>5</v>
      </c>
      <c r="Y19" s="53"/>
      <c r="Z19" s="25"/>
      <c r="AA19" s="42" t="s">
        <v>75</v>
      </c>
    </row>
    <row r="20" spans="1:27" ht="17.25" customHeight="1" x14ac:dyDescent="0.3">
      <c r="A20" s="286" t="s">
        <v>58</v>
      </c>
      <c r="B20" s="46" t="s">
        <v>55</v>
      </c>
      <c r="C20" s="5"/>
      <c r="D20" s="2">
        <v>0</v>
      </c>
      <c r="E20" s="2">
        <v>0</v>
      </c>
      <c r="F20" s="2">
        <v>0</v>
      </c>
      <c r="G20" s="2">
        <v>0</v>
      </c>
      <c r="H20" s="54">
        <f t="shared" si="0"/>
        <v>0</v>
      </c>
      <c r="I20" s="2">
        <v>0</v>
      </c>
      <c r="J20" s="2"/>
      <c r="K20" s="2"/>
      <c r="L20" s="2"/>
      <c r="M20" s="54">
        <f t="shared" si="1"/>
        <v>0</v>
      </c>
      <c r="N20" s="2"/>
      <c r="O20" s="2"/>
      <c r="P20" s="2"/>
      <c r="Q20" s="2"/>
      <c r="R20" s="54">
        <f t="shared" si="2"/>
        <v>0</v>
      </c>
      <c r="S20" s="2"/>
      <c r="T20" s="2"/>
      <c r="U20" s="2"/>
      <c r="V20" s="2"/>
      <c r="W20" s="54">
        <f t="shared" si="3"/>
        <v>0</v>
      </c>
      <c r="X20" s="54"/>
      <c r="Y20" s="54">
        <f t="shared" si="4"/>
        <v>0</v>
      </c>
      <c r="Z20" s="2"/>
      <c r="AA20" s="5"/>
    </row>
    <row r="21" spans="1:27" x14ac:dyDescent="0.3">
      <c r="A21" s="287"/>
      <c r="B21" s="45" t="s">
        <v>60</v>
      </c>
      <c r="C21" s="26"/>
      <c r="D21" s="25">
        <v>0</v>
      </c>
      <c r="E21" s="25"/>
      <c r="F21" s="25"/>
      <c r="G21" s="25"/>
      <c r="H21" s="53">
        <f t="shared" si="0"/>
        <v>0</v>
      </c>
      <c r="I21" s="25">
        <v>30</v>
      </c>
      <c r="J21" s="25"/>
      <c r="K21" s="25"/>
      <c r="L21" s="25"/>
      <c r="M21" s="53"/>
      <c r="N21" s="25"/>
      <c r="O21" s="25"/>
      <c r="P21" s="25"/>
      <c r="Q21" s="25"/>
      <c r="R21" s="53"/>
      <c r="S21" s="25"/>
      <c r="T21" s="25"/>
      <c r="U21" s="25"/>
      <c r="V21" s="25"/>
      <c r="W21" s="53"/>
      <c r="X21" s="53">
        <f>D21+I21+N21+S21</f>
        <v>30</v>
      </c>
      <c r="Y21" s="53"/>
      <c r="Z21" s="25"/>
      <c r="AA21" s="42" t="s">
        <v>75</v>
      </c>
    </row>
    <row r="22" spans="1:27" ht="23" x14ac:dyDescent="0.3">
      <c r="A22" s="288"/>
      <c r="B22" s="46" t="s">
        <v>54</v>
      </c>
      <c r="C22" s="5"/>
      <c r="D22" s="2">
        <v>0</v>
      </c>
      <c r="E22" s="2">
        <v>0</v>
      </c>
      <c r="F22" s="2">
        <v>0</v>
      </c>
      <c r="G22" s="2">
        <v>0</v>
      </c>
      <c r="H22" s="54">
        <f t="shared" si="0"/>
        <v>0</v>
      </c>
      <c r="I22" s="2">
        <v>0</v>
      </c>
      <c r="J22" s="2"/>
      <c r="K22" s="2"/>
      <c r="L22" s="2"/>
      <c r="M22" s="54">
        <f t="shared" si="1"/>
        <v>0</v>
      </c>
      <c r="N22" s="2"/>
      <c r="O22" s="2"/>
      <c r="P22" s="2"/>
      <c r="Q22" s="2"/>
      <c r="R22" s="54">
        <f t="shared" si="2"/>
        <v>0</v>
      </c>
      <c r="S22" s="2"/>
      <c r="T22" s="2"/>
      <c r="U22" s="2"/>
      <c r="V22" s="2"/>
      <c r="W22" s="54">
        <f t="shared" si="3"/>
        <v>0</v>
      </c>
      <c r="X22" s="54"/>
      <c r="Y22" s="54">
        <f t="shared" si="4"/>
        <v>0</v>
      </c>
      <c r="Z22" s="2"/>
      <c r="AA22" s="5"/>
    </row>
    <row r="23" spans="1:27" x14ac:dyDescent="0.3">
      <c r="A23" s="43" t="s">
        <v>71</v>
      </c>
      <c r="B23" s="45" t="s">
        <v>61</v>
      </c>
      <c r="C23" s="26"/>
      <c r="D23" s="56">
        <v>0</v>
      </c>
      <c r="E23" s="25"/>
      <c r="F23" s="25"/>
      <c r="G23" s="25"/>
      <c r="H23" s="53">
        <f>SUM(E23:G23)</f>
        <v>0</v>
      </c>
      <c r="I23" s="56">
        <v>400000</v>
      </c>
      <c r="J23" s="25"/>
      <c r="K23" s="25"/>
      <c r="L23" s="25"/>
      <c r="M23" s="53"/>
      <c r="N23" s="25"/>
      <c r="O23" s="25"/>
      <c r="P23" s="25"/>
      <c r="Q23" s="25"/>
      <c r="R23" s="53"/>
      <c r="S23" s="25"/>
      <c r="T23" s="25"/>
      <c r="U23" s="25"/>
      <c r="V23" s="25"/>
      <c r="W23" s="53"/>
      <c r="X23" s="59">
        <f>D23+I23+N23+S23</f>
        <v>400000</v>
      </c>
      <c r="Y23" s="53"/>
      <c r="Z23" s="25"/>
      <c r="AA23" s="42" t="s">
        <v>5</v>
      </c>
    </row>
    <row r="24" spans="1:27" ht="24" customHeight="1" x14ac:dyDescent="0.3">
      <c r="A24" s="286" t="s">
        <v>56</v>
      </c>
      <c r="B24" s="46" t="s">
        <v>52</v>
      </c>
      <c r="C24" s="5"/>
      <c r="D24" s="2">
        <v>0</v>
      </c>
      <c r="E24" s="2">
        <v>0</v>
      </c>
      <c r="F24" s="2">
        <v>0</v>
      </c>
      <c r="G24" s="2">
        <v>0</v>
      </c>
      <c r="H24" s="54">
        <f t="shared" si="0"/>
        <v>0</v>
      </c>
      <c r="I24" s="2">
        <v>0</v>
      </c>
      <c r="J24" s="2"/>
      <c r="K24" s="2"/>
      <c r="L24" s="2"/>
      <c r="M24" s="54">
        <f t="shared" si="1"/>
        <v>0</v>
      </c>
      <c r="N24" s="2"/>
      <c r="O24" s="2"/>
      <c r="P24" s="2"/>
      <c r="Q24" s="2"/>
      <c r="R24" s="54">
        <f t="shared" si="2"/>
        <v>0</v>
      </c>
      <c r="S24" s="2"/>
      <c r="T24" s="2"/>
      <c r="U24" s="2"/>
      <c r="V24" s="2"/>
      <c r="W24" s="54">
        <f t="shared" si="3"/>
        <v>0</v>
      </c>
      <c r="X24" s="54"/>
      <c r="Y24" s="54">
        <f t="shared" si="4"/>
        <v>0</v>
      </c>
      <c r="Z24" s="2"/>
      <c r="AA24" s="5"/>
    </row>
    <row r="25" spans="1:27" ht="19.5" customHeight="1" x14ac:dyDescent="0.3">
      <c r="A25" s="287"/>
      <c r="B25" s="45" t="s">
        <v>62</v>
      </c>
      <c r="C25" s="26"/>
      <c r="D25" s="56">
        <v>0</v>
      </c>
      <c r="E25" s="25"/>
      <c r="F25" s="25"/>
      <c r="G25" s="25"/>
      <c r="H25" s="53">
        <f t="shared" si="0"/>
        <v>0</v>
      </c>
      <c r="I25" s="56">
        <v>11950</v>
      </c>
      <c r="J25" s="25"/>
      <c r="K25" s="25"/>
      <c r="L25" s="25"/>
      <c r="M25" s="53">
        <f t="shared" si="1"/>
        <v>0</v>
      </c>
      <c r="N25" s="25"/>
      <c r="O25" s="25"/>
      <c r="P25" s="25"/>
      <c r="Q25" s="25"/>
      <c r="R25" s="53"/>
      <c r="S25" s="25"/>
      <c r="T25" s="25"/>
      <c r="U25" s="25"/>
      <c r="V25" s="25"/>
      <c r="W25" s="53"/>
      <c r="X25" s="59">
        <f>D25+I25+N25+S25</f>
        <v>11950</v>
      </c>
      <c r="Y25" s="53"/>
      <c r="Z25" s="25"/>
      <c r="AA25" s="42" t="s">
        <v>5</v>
      </c>
    </row>
    <row r="26" spans="1:27" ht="36.75" customHeight="1" x14ac:dyDescent="0.3">
      <c r="A26" s="288"/>
      <c r="B26" s="46" t="s">
        <v>53</v>
      </c>
      <c r="C26" s="5"/>
      <c r="D26" s="2">
        <v>0</v>
      </c>
      <c r="E26" s="2">
        <v>0</v>
      </c>
      <c r="F26" s="2">
        <v>0</v>
      </c>
      <c r="G26" s="2">
        <v>0</v>
      </c>
      <c r="H26" s="54">
        <f t="shared" si="0"/>
        <v>0</v>
      </c>
      <c r="I26" s="2"/>
      <c r="J26" s="2"/>
      <c r="K26" s="2"/>
      <c r="L26" s="2"/>
      <c r="M26" s="54">
        <f t="shared" si="1"/>
        <v>0</v>
      </c>
      <c r="N26" s="2"/>
      <c r="O26" s="2"/>
      <c r="P26" s="2"/>
      <c r="Q26" s="2"/>
      <c r="R26" s="54">
        <f t="shared" si="2"/>
        <v>0</v>
      </c>
      <c r="S26" s="2"/>
      <c r="T26" s="2"/>
      <c r="U26" s="2"/>
      <c r="V26" s="2"/>
      <c r="W26" s="54">
        <f t="shared" si="3"/>
        <v>0</v>
      </c>
      <c r="X26" s="54"/>
      <c r="Y26" s="54">
        <f t="shared" si="4"/>
        <v>0</v>
      </c>
      <c r="Z26" s="2"/>
      <c r="AA26" s="5"/>
    </row>
    <row r="27" spans="1:27" x14ac:dyDescent="0.3">
      <c r="A27" s="48"/>
      <c r="B27" s="5"/>
      <c r="C27" s="5"/>
      <c r="D27" s="2"/>
      <c r="E27" s="2"/>
      <c r="F27" s="2"/>
      <c r="G27" s="2"/>
      <c r="H27" s="54"/>
      <c r="I27" s="2"/>
      <c r="J27" s="2"/>
      <c r="K27" s="2"/>
      <c r="L27" s="2"/>
      <c r="M27" s="54"/>
      <c r="N27" s="2"/>
      <c r="O27" s="2"/>
      <c r="P27" s="2"/>
      <c r="Q27" s="2"/>
      <c r="R27" s="54"/>
      <c r="S27" s="2"/>
      <c r="T27" s="2"/>
      <c r="U27" s="2"/>
      <c r="V27" s="2"/>
      <c r="W27" s="54"/>
      <c r="X27" s="54"/>
      <c r="Y27" s="54"/>
      <c r="Z27" s="2"/>
      <c r="AA27" s="5"/>
    </row>
  </sheetData>
  <mergeCells count="13">
    <mergeCell ref="A1:AA1"/>
    <mergeCell ref="N8:R8"/>
    <mergeCell ref="I8:M8"/>
    <mergeCell ref="B8:B9"/>
    <mergeCell ref="D8:H8"/>
    <mergeCell ref="A8:A9"/>
    <mergeCell ref="X8:Z8"/>
    <mergeCell ref="S8:W8"/>
    <mergeCell ref="A11:A14"/>
    <mergeCell ref="B11:B14"/>
    <mergeCell ref="A16:A18"/>
    <mergeCell ref="A20:A22"/>
    <mergeCell ref="A24:A26"/>
  </mergeCells>
  <pageMargins left="0.7" right="0.7" top="0.75" bottom="0.75" header="0.3" footer="0.3"/>
  <pageSetup orientation="portrait" horizontalDpi="300" verticalDpi="300" r:id="rId1"/>
  <headerFooter>
    <oddHeader>&amp;L&amp;"Calibri"&amp;10&amp;K000000OFFICIAL&amp;1#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topLeftCell="A4" workbookViewId="0">
      <pane xSplit="2" ySplit="5" topLeftCell="C9" activePane="bottomRight" state="frozen"/>
      <selection activeCell="A4" sqref="A4"/>
      <selection pane="topRight" activeCell="C4" sqref="C4"/>
      <selection pane="bottomLeft" activeCell="A9" sqref="A9"/>
      <selection pane="bottomRight" activeCell="E10" sqref="E10"/>
    </sheetView>
  </sheetViews>
  <sheetFormatPr defaultColWidth="9.1796875" defaultRowHeight="14" x14ac:dyDescent="0.35"/>
  <cols>
    <col min="1" max="1" width="20.54296875" style="66" customWidth="1"/>
    <col min="2" max="2" width="45" style="66" customWidth="1"/>
    <col min="3" max="3" width="26.54296875" style="66" customWidth="1"/>
    <col min="4" max="4" width="23.453125" style="66" customWidth="1"/>
    <col min="5" max="5" width="11.54296875" style="66" bestFit="1" customWidth="1"/>
    <col min="6" max="6" width="20.26953125" style="66" bestFit="1" customWidth="1"/>
    <col min="7" max="7" width="21.7265625" style="66" bestFit="1" customWidth="1"/>
    <col min="8" max="8" width="30" style="66" bestFit="1" customWidth="1"/>
    <col min="9" max="9" width="17.81640625" style="66" customWidth="1"/>
    <col min="10" max="10" width="16.7265625" style="66" bestFit="1" customWidth="1"/>
    <col min="11" max="11" width="18.453125" style="66" bestFit="1" customWidth="1"/>
    <col min="12" max="16384" width="9.1796875" style="66"/>
  </cols>
  <sheetData>
    <row r="1" spans="1:11" s="65" customFormat="1" ht="18.75" customHeight="1" x14ac:dyDescent="0.3">
      <c r="A1" s="300" t="s">
        <v>24</v>
      </c>
      <c r="B1" s="300"/>
      <c r="C1" s="300"/>
      <c r="D1" s="300"/>
      <c r="E1" s="300"/>
      <c r="F1" s="300"/>
      <c r="G1" s="300"/>
      <c r="H1" s="300"/>
      <c r="I1" s="300"/>
      <c r="J1" s="300"/>
      <c r="K1" s="301"/>
    </row>
    <row r="2" spans="1:11" s="78" customFormat="1" ht="11.25" customHeight="1" x14ac:dyDescent="0.35">
      <c r="A2" s="72" t="s">
        <v>16</v>
      </c>
      <c r="B2" s="73" t="s">
        <v>23</v>
      </c>
      <c r="C2" s="74"/>
      <c r="D2" s="75"/>
      <c r="E2" s="75"/>
      <c r="F2" s="75"/>
      <c r="G2" s="75"/>
      <c r="H2" s="76"/>
      <c r="I2" s="75"/>
      <c r="J2" s="75"/>
      <c r="K2" s="77"/>
    </row>
    <row r="3" spans="1:11" s="78" customFormat="1" ht="14.25" customHeight="1" x14ac:dyDescent="0.35">
      <c r="A3" s="72" t="s">
        <v>17</v>
      </c>
      <c r="B3" s="73" t="s">
        <v>22</v>
      </c>
      <c r="C3" s="79"/>
      <c r="D3" s="80"/>
      <c r="E3" s="80"/>
      <c r="F3" s="80"/>
      <c r="G3" s="80"/>
      <c r="H3" s="81"/>
      <c r="I3" s="80"/>
      <c r="J3" s="80"/>
      <c r="K3" s="82"/>
    </row>
    <row r="4" spans="1:11" s="78" customFormat="1" ht="12" customHeight="1" x14ac:dyDescent="0.35">
      <c r="A4" s="72" t="s">
        <v>20</v>
      </c>
      <c r="B4" s="73" t="s">
        <v>21</v>
      </c>
      <c r="C4" s="79"/>
      <c r="D4" s="80"/>
      <c r="E4" s="80"/>
      <c r="F4" s="80"/>
      <c r="G4" s="80"/>
      <c r="H4" s="81"/>
      <c r="I4" s="80"/>
      <c r="J4" s="80"/>
      <c r="K4" s="82"/>
    </row>
    <row r="5" spans="1:11" s="78" customFormat="1" ht="14.25" customHeight="1" x14ac:dyDescent="0.35">
      <c r="A5" s="72" t="s">
        <v>19</v>
      </c>
      <c r="B5" s="88" t="s">
        <v>90</v>
      </c>
      <c r="C5" s="83"/>
      <c r="D5" s="80"/>
      <c r="E5" s="80"/>
      <c r="F5" s="80"/>
      <c r="G5" s="80"/>
      <c r="H5" s="81"/>
      <c r="I5" s="80"/>
      <c r="J5" s="80"/>
      <c r="K5" s="82"/>
    </row>
    <row r="6" spans="1:11" s="78" customFormat="1" ht="12" customHeight="1" x14ac:dyDescent="0.35">
      <c r="A6" s="72" t="s">
        <v>18</v>
      </c>
      <c r="B6" s="88"/>
      <c r="C6" s="84"/>
      <c r="D6" s="85"/>
      <c r="E6" s="85"/>
      <c r="F6" s="85"/>
      <c r="G6" s="85"/>
      <c r="H6" s="86"/>
      <c r="I6" s="85"/>
      <c r="J6" s="85"/>
      <c r="K6" s="87"/>
    </row>
    <row r="7" spans="1:11" ht="21.75" customHeight="1" x14ac:dyDescent="0.35">
      <c r="A7" s="69" t="s">
        <v>78</v>
      </c>
      <c r="B7" s="70"/>
      <c r="C7" s="70"/>
      <c r="D7" s="70"/>
      <c r="E7" s="70"/>
      <c r="F7" s="70"/>
      <c r="G7" s="70"/>
      <c r="H7" s="70"/>
      <c r="I7" s="70"/>
      <c r="J7" s="70"/>
      <c r="K7" s="71"/>
    </row>
    <row r="8" spans="1:11" ht="28" x14ac:dyDescent="0.35">
      <c r="A8" s="68" t="s">
        <v>113</v>
      </c>
      <c r="B8" s="67" t="s">
        <v>79</v>
      </c>
      <c r="C8" s="67" t="s">
        <v>80</v>
      </c>
      <c r="D8" s="67" t="s">
        <v>81</v>
      </c>
      <c r="E8" s="67" t="s">
        <v>82</v>
      </c>
      <c r="F8" s="67" t="s">
        <v>83</v>
      </c>
      <c r="G8" s="67" t="s">
        <v>84</v>
      </c>
      <c r="H8" s="67" t="s">
        <v>86</v>
      </c>
      <c r="I8" s="68" t="s">
        <v>87</v>
      </c>
      <c r="J8" s="67" t="s">
        <v>4</v>
      </c>
      <c r="K8" s="67" t="s">
        <v>88</v>
      </c>
    </row>
    <row r="9" spans="1:11" ht="54" customHeight="1" x14ac:dyDescent="0.35">
      <c r="A9" s="89" t="s">
        <v>72</v>
      </c>
      <c r="B9" s="89" t="s">
        <v>89</v>
      </c>
      <c r="C9" s="73"/>
      <c r="D9" s="89" t="s">
        <v>123</v>
      </c>
      <c r="E9" s="73" t="s">
        <v>117</v>
      </c>
      <c r="F9" s="100" t="s">
        <v>91</v>
      </c>
      <c r="G9" s="73" t="s">
        <v>121</v>
      </c>
      <c r="H9" s="89" t="s">
        <v>120</v>
      </c>
      <c r="I9" s="73" t="s">
        <v>114</v>
      </c>
      <c r="J9" s="73" t="s">
        <v>77</v>
      </c>
      <c r="K9" s="73" t="s">
        <v>122</v>
      </c>
    </row>
    <row r="10" spans="1:11" ht="34.5" x14ac:dyDescent="0.35">
      <c r="A10" s="89" t="s">
        <v>69</v>
      </c>
      <c r="B10" s="46" t="s">
        <v>57</v>
      </c>
      <c r="C10" s="73"/>
      <c r="D10" s="73" t="s">
        <v>125</v>
      </c>
      <c r="E10" s="73" t="s">
        <v>124</v>
      </c>
      <c r="F10" s="73" t="s">
        <v>136</v>
      </c>
      <c r="G10" s="73" t="s">
        <v>119</v>
      </c>
      <c r="H10" s="73" t="s">
        <v>134</v>
      </c>
      <c r="I10" s="73" t="s">
        <v>115</v>
      </c>
      <c r="J10" s="73" t="s">
        <v>49</v>
      </c>
      <c r="K10" s="73" t="s">
        <v>122</v>
      </c>
    </row>
    <row r="11" spans="1:11" ht="34.5" x14ac:dyDescent="0.35">
      <c r="A11" s="89" t="s">
        <v>70</v>
      </c>
      <c r="B11" s="46" t="s">
        <v>133</v>
      </c>
      <c r="C11" s="73"/>
      <c r="D11" s="73" t="s">
        <v>130</v>
      </c>
      <c r="E11" s="73" t="s">
        <v>118</v>
      </c>
      <c r="F11" s="100" t="s">
        <v>135</v>
      </c>
      <c r="G11" s="73" t="s">
        <v>131</v>
      </c>
      <c r="H11" s="73" t="s">
        <v>132</v>
      </c>
      <c r="I11" s="73" t="s">
        <v>115</v>
      </c>
      <c r="J11" s="73" t="s">
        <v>49</v>
      </c>
      <c r="K11" s="73" t="s">
        <v>122</v>
      </c>
    </row>
    <row r="12" spans="1:11" ht="20.25" customHeight="1" x14ac:dyDescent="0.35">
      <c r="A12" s="89" t="s">
        <v>59</v>
      </c>
      <c r="B12" s="46" t="s">
        <v>55</v>
      </c>
      <c r="C12" s="73"/>
      <c r="D12" s="73" t="s">
        <v>126</v>
      </c>
      <c r="E12" s="73" t="s">
        <v>116</v>
      </c>
      <c r="F12" s="73"/>
      <c r="G12" s="73" t="s">
        <v>74</v>
      </c>
      <c r="H12" s="73"/>
      <c r="I12" s="73" t="s">
        <v>115</v>
      </c>
      <c r="J12" s="73" t="s">
        <v>75</v>
      </c>
      <c r="K12" s="73" t="s">
        <v>122</v>
      </c>
    </row>
    <row r="13" spans="1:11" ht="37.5" x14ac:dyDescent="0.35">
      <c r="A13" s="73" t="s">
        <v>60</v>
      </c>
      <c r="B13" s="46" t="s">
        <v>54</v>
      </c>
      <c r="C13" s="73"/>
      <c r="D13" s="89" t="s">
        <v>127</v>
      </c>
      <c r="E13" s="73" t="s">
        <v>116</v>
      </c>
      <c r="F13" s="73"/>
      <c r="G13" s="89" t="s">
        <v>137</v>
      </c>
      <c r="H13" s="89" t="s">
        <v>76</v>
      </c>
      <c r="I13" s="73" t="s">
        <v>115</v>
      </c>
      <c r="J13" s="73" t="s">
        <v>75</v>
      </c>
      <c r="K13" s="73" t="s">
        <v>122</v>
      </c>
    </row>
    <row r="14" spans="1:11" ht="27" customHeight="1" x14ac:dyDescent="0.35">
      <c r="A14" s="73" t="s">
        <v>61</v>
      </c>
      <c r="B14" s="46" t="s">
        <v>52</v>
      </c>
      <c r="C14" s="73"/>
      <c r="D14" s="89" t="s">
        <v>128</v>
      </c>
      <c r="E14" s="73" t="s">
        <v>116</v>
      </c>
      <c r="F14" s="73"/>
      <c r="G14" s="73"/>
      <c r="H14" s="73"/>
      <c r="I14" s="73" t="s">
        <v>115</v>
      </c>
      <c r="J14" s="73" t="s">
        <v>5</v>
      </c>
      <c r="K14" s="73" t="s">
        <v>122</v>
      </c>
    </row>
    <row r="15" spans="1:11" ht="27.75" customHeight="1" x14ac:dyDescent="0.35">
      <c r="A15" s="73" t="s">
        <v>62</v>
      </c>
      <c r="B15" s="46" t="s">
        <v>53</v>
      </c>
      <c r="C15" s="73"/>
      <c r="D15" s="89" t="s">
        <v>129</v>
      </c>
      <c r="E15" s="73" t="s">
        <v>116</v>
      </c>
      <c r="F15" s="73"/>
      <c r="G15" s="73"/>
      <c r="H15" s="73"/>
      <c r="I15" s="73" t="s">
        <v>115</v>
      </c>
      <c r="J15" s="73" t="s">
        <v>5</v>
      </c>
      <c r="K15" s="73" t="s">
        <v>122</v>
      </c>
    </row>
    <row r="16" spans="1:11" x14ac:dyDescent="0.35">
      <c r="A16" s="73"/>
      <c r="B16" s="73"/>
      <c r="C16" s="73"/>
      <c r="D16" s="73"/>
      <c r="E16" s="73"/>
      <c r="F16" s="73"/>
      <c r="G16" s="73"/>
      <c r="H16" s="73"/>
      <c r="I16" s="73"/>
      <c r="J16" s="73"/>
      <c r="K16" s="73"/>
    </row>
    <row r="17" spans="1:11" x14ac:dyDescent="0.35">
      <c r="A17" s="73"/>
      <c r="B17" s="73"/>
      <c r="C17" s="73"/>
      <c r="D17" s="73"/>
      <c r="E17" s="73"/>
      <c r="F17" s="73"/>
      <c r="G17" s="73"/>
      <c r="H17" s="73"/>
      <c r="I17" s="73"/>
      <c r="J17" s="73"/>
      <c r="K17" s="73"/>
    </row>
    <row r="18" spans="1:11" x14ac:dyDescent="0.35">
      <c r="A18" s="73"/>
      <c r="B18" s="73"/>
      <c r="C18" s="73"/>
      <c r="D18" s="73"/>
      <c r="E18" s="73"/>
      <c r="F18" s="73"/>
      <c r="G18" s="73"/>
      <c r="H18" s="73"/>
      <c r="I18" s="73"/>
      <c r="J18" s="73"/>
      <c r="K18" s="73"/>
    </row>
    <row r="19" spans="1:11" x14ac:dyDescent="0.35">
      <c r="A19" s="73"/>
      <c r="B19" s="73"/>
      <c r="C19" s="73"/>
      <c r="D19" s="73"/>
      <c r="E19" s="73"/>
      <c r="F19" s="73"/>
      <c r="G19" s="73"/>
      <c r="H19" s="73"/>
      <c r="I19" s="73"/>
      <c r="J19" s="73"/>
      <c r="K19" s="73"/>
    </row>
    <row r="20" spans="1:11" x14ac:dyDescent="0.35">
      <c r="A20" s="73"/>
      <c r="B20" s="73"/>
      <c r="C20" s="73"/>
      <c r="D20" s="73"/>
      <c r="E20" s="73"/>
      <c r="F20" s="73"/>
      <c r="G20" s="73"/>
      <c r="H20" s="73"/>
      <c r="I20" s="73"/>
      <c r="J20" s="73"/>
      <c r="K20" s="73"/>
    </row>
    <row r="21" spans="1:11" x14ac:dyDescent="0.35">
      <c r="A21" s="73"/>
      <c r="B21" s="73"/>
      <c r="C21" s="73"/>
      <c r="D21" s="73"/>
      <c r="E21" s="73"/>
      <c r="F21" s="73"/>
      <c r="G21" s="73"/>
      <c r="H21" s="73"/>
      <c r="I21" s="73"/>
      <c r="J21" s="73"/>
      <c r="K21" s="73"/>
    </row>
    <row r="22" spans="1:11" x14ac:dyDescent="0.35">
      <c r="A22" s="73"/>
      <c r="B22" s="73"/>
      <c r="C22" s="73"/>
      <c r="D22" s="73"/>
      <c r="E22" s="73"/>
      <c r="F22" s="73"/>
      <c r="G22" s="73"/>
      <c r="H22" s="73"/>
      <c r="I22" s="73"/>
      <c r="J22" s="73"/>
      <c r="K22" s="73"/>
    </row>
    <row r="23" spans="1:11" x14ac:dyDescent="0.35">
      <c r="A23" s="73"/>
      <c r="B23" s="73"/>
      <c r="C23" s="73"/>
      <c r="D23" s="73"/>
      <c r="E23" s="73"/>
      <c r="F23" s="73"/>
      <c r="G23" s="73"/>
      <c r="H23" s="73"/>
      <c r="I23" s="73"/>
      <c r="J23" s="73"/>
      <c r="K23" s="73"/>
    </row>
    <row r="24" spans="1:11" x14ac:dyDescent="0.35">
      <c r="A24" s="73"/>
      <c r="B24" s="73"/>
      <c r="C24" s="73"/>
      <c r="D24" s="73"/>
      <c r="E24" s="73"/>
      <c r="F24" s="73"/>
      <c r="G24" s="73"/>
      <c r="H24" s="73"/>
      <c r="I24" s="73"/>
      <c r="J24" s="73"/>
      <c r="K24" s="73"/>
    </row>
    <row r="25" spans="1:11" x14ac:dyDescent="0.35">
      <c r="A25" s="73"/>
      <c r="B25" s="73"/>
      <c r="C25" s="73"/>
      <c r="D25" s="73"/>
      <c r="E25" s="73"/>
      <c r="F25" s="73"/>
      <c r="G25" s="73"/>
      <c r="H25" s="73"/>
      <c r="I25" s="73"/>
      <c r="J25" s="73"/>
      <c r="K25" s="73"/>
    </row>
  </sheetData>
  <mergeCells count="1">
    <mergeCell ref="A1:K1"/>
  </mergeCells>
  <dataValidations count="1">
    <dataValidation type="list" allowBlank="1" showInputMessage="1" showErrorMessage="1" sqref="I9:I25" xr:uid="{00000000-0002-0000-0300-000000000000}">
      <formula1>"Monthly, Quarterly, Semi-annual, Annual"</formula1>
    </dataValidation>
  </dataValidations>
  <pageMargins left="0.7" right="0.7" top="0.75" bottom="0.75" header="0.3" footer="0.3"/>
  <pageSetup orientation="portrait" horizontalDpi="300" verticalDpi="300" r:id="rId1"/>
  <headerFooter>
    <oddHeader>&amp;L&amp;"Calibri"&amp;10&amp;K000000OFFICIAL&amp;1#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1DBD2A0B9E54FAAE977C20C2947AF" ma:contentTypeVersion="13" ma:contentTypeDescription="Create a new document." ma:contentTypeScope="" ma:versionID="148cc76436ce29e19ce2b6db76632973">
  <xsd:schema xmlns:xsd="http://www.w3.org/2001/XMLSchema" xmlns:xs="http://www.w3.org/2001/XMLSchema" xmlns:p="http://schemas.microsoft.com/office/2006/metadata/properties" xmlns:ns3="70ce9eca-3166-40f2-97d4-decfa892b72a" xmlns:ns4="a9e141ea-e681-41e4-bace-c4c5e9145164" targetNamespace="http://schemas.microsoft.com/office/2006/metadata/properties" ma:root="true" ma:fieldsID="f590c789c02f4d8aca2b95636dfe7593" ns3:_="" ns4:_="">
    <xsd:import namespace="70ce9eca-3166-40f2-97d4-decfa892b72a"/>
    <xsd:import namespace="a9e141ea-e681-41e4-bace-c4c5e914516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e9eca-3166-40f2-97d4-decfa892b7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e141ea-e681-41e4-bace-c4c5e914516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4324F5-AF46-43AB-B8F6-B268BA01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e9eca-3166-40f2-97d4-decfa892b72a"/>
    <ds:schemaRef ds:uri="a9e141ea-e681-41e4-bace-c4c5e91451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E6642D-7132-4CF1-9FAB-71F6C8346267}">
  <ds:schemaRefs>
    <ds:schemaRef ds:uri="http://schemas.microsoft.com/sharepoint/v3/contenttype/forms"/>
  </ds:schemaRefs>
</ds:datastoreItem>
</file>

<file path=customXml/itemProps3.xml><?xml version="1.0" encoding="utf-8"?>
<ds:datastoreItem xmlns:ds="http://schemas.openxmlformats.org/officeDocument/2006/customXml" ds:itemID="{71101BEB-67E7-49BB-A774-5D932F3AD38D}">
  <ds:schemaRefs>
    <ds:schemaRef ds:uri="http://schemas.microsoft.com/office/2006/documentManagement/types"/>
    <ds:schemaRef ds:uri="http://purl.org/dc/terms/"/>
    <ds:schemaRef ds:uri="70ce9eca-3166-40f2-97d4-decfa892b72a"/>
    <ds:schemaRef ds:uri="http://purl.org/dc/elements/1.1/"/>
    <ds:schemaRef ds:uri="http://schemas.microsoft.com/office/infopath/2007/PartnerControls"/>
    <ds:schemaRef ds:uri="http://schemas.openxmlformats.org/package/2006/metadata/core-properties"/>
    <ds:schemaRef ds:uri="http://www.w3.org/XML/1998/namespace"/>
    <ds:schemaRef ds:uri="a9e141ea-e681-41e4-bace-c4c5e9145164"/>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A-Instructions</vt:lpstr>
      <vt:lpstr>B-Logframe</vt:lpstr>
      <vt:lpstr>C-Innovation Features</vt:lpstr>
      <vt:lpstr>D-Iteration Diary</vt:lpstr>
      <vt:lpstr>E-Implementation plan</vt:lpstr>
      <vt:lpstr>F-Budget</vt:lpstr>
      <vt:lpstr>Site statistics</vt:lpstr>
      <vt:lpstr>IPTT</vt:lpstr>
      <vt:lpstr>Indicator reference Sheet</vt:lpstr>
      <vt:lpstr>Explanation of IRG</vt:lpstr>
      <vt:lpstr>M&amp;E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Katende, Richard</dc:creator>
  <cp:lastModifiedBy>Charlene Cabot</cp:lastModifiedBy>
  <dcterms:created xsi:type="dcterms:W3CDTF">2020-05-18T05:16:32Z</dcterms:created>
  <dcterms:modified xsi:type="dcterms:W3CDTF">2020-11-03T15:16:14Z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0x0101009B01DBD2A0B9E54FAAE977C20C2947AF</vt:lpwstr>
  </property>
  <property fmtid="{D5CDD505-2E9C-101B-9397-08002B2CF9AE}" pid="3" name="MSIP_Label_e4c996da-17fa-4fc5-8989-2758fb4cf86b_Enabled">
    <vt:lpwstr>true</vt:lpwstr>
  </property>
  <property fmtid="{D5CDD505-2E9C-101B-9397-08002B2CF9AE}" pid="4" name="MSIP_Label_e4c996da-17fa-4fc5-8989-2758fb4cf86b_SetDate">
    <vt:lpwstr>2020-10-07T15:43:35Z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7496f945-54fe-438b-b158-0000c234b69f</vt:lpwstr>
  </property>
  <property fmtid="{D5CDD505-2E9C-101B-9397-08002B2CF9AE}" pid="9" name="MSIP_Label_e4c996da-17fa-4fc5-8989-2758fb4cf86b_ContentBits">
    <vt:lpwstr>1</vt:lpwstr>
  </property>
</Properties>
</file>